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d\Writing\Essays\Decision Making\"/>
    </mc:Choice>
  </mc:AlternateContent>
  <xr:revisionPtr revIDLastSave="0" documentId="8_{23F33674-EABE-4489-BA53-D1349FFA04F5}" xr6:coauthVersionLast="46" xr6:coauthVersionMax="46" xr10:uidLastSave="{00000000-0000-0000-0000-000000000000}"/>
  <bookViews>
    <workbookView xWindow="-120" yWindow="-120" windowWidth="19440" windowHeight="15000" activeTab="1" xr2:uid="{E0ED06EF-E87F-4DFC-A52C-E34A837FDC82}"/>
  </bookViews>
  <sheets>
    <sheet name="Medical" sheetId="1" r:id="rId1"/>
    <sheet name="Universit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" l="1"/>
  <c r="J4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9" i="2"/>
  <c r="P2" i="2"/>
  <c r="B108" i="2" l="1"/>
  <c r="C108" i="2" s="1"/>
  <c r="D108" i="2" s="1"/>
  <c r="AQ3" i="2"/>
  <c r="AN3" i="2"/>
  <c r="AK3" i="2"/>
  <c r="AH3" i="2"/>
  <c r="AE3" i="2"/>
  <c r="AB3" i="2"/>
  <c r="Y3" i="2"/>
  <c r="V3" i="2"/>
  <c r="P3" i="2"/>
  <c r="K4" i="2"/>
  <c r="L4" i="2"/>
  <c r="M4" i="2"/>
  <c r="N4" i="2"/>
  <c r="O4" i="2"/>
  <c r="J3" i="1"/>
  <c r="E5" i="1"/>
  <c r="G5" i="1" s="1"/>
  <c r="E6" i="1"/>
  <c r="G6" i="1" s="1"/>
  <c r="E7" i="1"/>
  <c r="G7" i="1" s="1"/>
  <c r="E8" i="1"/>
  <c r="G8" i="1" s="1"/>
  <c r="E9" i="1"/>
  <c r="G9" i="1" s="1"/>
  <c r="D6" i="1"/>
  <c r="F6" i="1" s="1"/>
  <c r="D7" i="1"/>
  <c r="F7" i="1" s="1"/>
  <c r="D8" i="1"/>
  <c r="F8" i="1" s="1"/>
  <c r="D9" i="1"/>
  <c r="F9" i="1" s="1"/>
  <c r="D5" i="1"/>
  <c r="F5" i="1" s="1"/>
  <c r="E108" i="2" l="1"/>
  <c r="D105" i="2"/>
  <c r="K51" i="2" s="1"/>
  <c r="C105" i="2"/>
  <c r="J72" i="2" s="1"/>
  <c r="H105" i="2"/>
  <c r="O91" i="2" s="1"/>
  <c r="E105" i="2"/>
  <c r="L27" i="2" s="1"/>
  <c r="G105" i="2"/>
  <c r="N51" i="2" s="1"/>
  <c r="B105" i="2"/>
  <c r="I89" i="2" s="1"/>
  <c r="F105" i="2"/>
  <c r="M40" i="2" s="1"/>
  <c r="H8" i="1"/>
  <c r="H7" i="1"/>
  <c r="H6" i="1"/>
  <c r="E10" i="1"/>
  <c r="H5" i="1"/>
  <c r="H9" i="1"/>
  <c r="D10" i="1"/>
  <c r="F108" i="2" l="1"/>
  <c r="J81" i="2"/>
  <c r="M24" i="2"/>
  <c r="M72" i="2"/>
  <c r="M79" i="2"/>
  <c r="M81" i="2"/>
  <c r="M76" i="2"/>
  <c r="J82" i="2"/>
  <c r="O85" i="2"/>
  <c r="M18" i="2"/>
  <c r="J28" i="2"/>
  <c r="M13" i="2"/>
  <c r="M99" i="2"/>
  <c r="K20" i="2"/>
  <c r="M58" i="2"/>
  <c r="K98" i="2"/>
  <c r="M12" i="2"/>
  <c r="K87" i="2"/>
  <c r="I85" i="2"/>
  <c r="I48" i="2"/>
  <c r="I60" i="2"/>
  <c r="I56" i="2"/>
  <c r="I66" i="2"/>
  <c r="I74" i="2"/>
  <c r="I58" i="2"/>
  <c r="I78" i="2"/>
  <c r="I33" i="2"/>
  <c r="I64" i="2"/>
  <c r="I38" i="2"/>
  <c r="I72" i="2"/>
  <c r="J24" i="2"/>
  <c r="I82" i="2"/>
  <c r="I84" i="2"/>
  <c r="I102" i="2"/>
  <c r="M54" i="2"/>
  <c r="M88" i="2"/>
  <c r="O41" i="2"/>
  <c r="I18" i="2"/>
  <c r="J53" i="2"/>
  <c r="I88" i="2"/>
  <c r="I44" i="2"/>
  <c r="I45" i="2"/>
  <c r="M15" i="2"/>
  <c r="J88" i="2"/>
  <c r="I101" i="2"/>
  <c r="J87" i="2"/>
  <c r="O47" i="2"/>
  <c r="I42" i="2"/>
  <c r="I96" i="2"/>
  <c r="I26" i="2"/>
  <c r="I53" i="2"/>
  <c r="M10" i="2"/>
  <c r="I30" i="2"/>
  <c r="I32" i="2"/>
  <c r="I19" i="2"/>
  <c r="I71" i="2"/>
  <c r="M102" i="2"/>
  <c r="M67" i="2"/>
  <c r="J29" i="2"/>
  <c r="I12" i="2"/>
  <c r="O89" i="2"/>
  <c r="I62" i="2"/>
  <c r="I17" i="2"/>
  <c r="O42" i="2"/>
  <c r="K50" i="2"/>
  <c r="J95" i="2"/>
  <c r="O103" i="2"/>
  <c r="O68" i="2"/>
  <c r="O24" i="2"/>
  <c r="K43" i="2"/>
  <c r="O70" i="2"/>
  <c r="K92" i="2"/>
  <c r="K12" i="2"/>
  <c r="K81" i="2"/>
  <c r="M61" i="2"/>
  <c r="M26" i="2"/>
  <c r="I11" i="2"/>
  <c r="O76" i="2"/>
  <c r="K48" i="2"/>
  <c r="I86" i="2"/>
  <c r="K17" i="2"/>
  <c r="O74" i="2"/>
  <c r="J102" i="2"/>
  <c r="J96" i="2"/>
  <c r="O39" i="2"/>
  <c r="M56" i="2"/>
  <c r="M21" i="2"/>
  <c r="K34" i="2"/>
  <c r="K58" i="2"/>
  <c r="K54" i="2"/>
  <c r="I92" i="2"/>
  <c r="I103" i="2"/>
  <c r="O90" i="2"/>
  <c r="J27" i="2"/>
  <c r="I25" i="2"/>
  <c r="O43" i="2"/>
  <c r="M68" i="2"/>
  <c r="M33" i="2"/>
  <c r="K40" i="2"/>
  <c r="I36" i="2"/>
  <c r="K78" i="2"/>
  <c r="I16" i="2"/>
  <c r="I57" i="2"/>
  <c r="J50" i="2"/>
  <c r="I34" i="2"/>
  <c r="K24" i="2"/>
  <c r="K33" i="2"/>
  <c r="K70" i="2"/>
  <c r="J23" i="2"/>
  <c r="J92" i="2"/>
  <c r="O22" i="2"/>
  <c r="O25" i="2"/>
  <c r="J33" i="2"/>
  <c r="J101" i="2"/>
  <c r="K59" i="2"/>
  <c r="O48" i="2"/>
  <c r="J49" i="2"/>
  <c r="J75" i="2"/>
  <c r="J26" i="2"/>
  <c r="J60" i="2"/>
  <c r="O35" i="2"/>
  <c r="L64" i="2"/>
  <c r="J42" i="2"/>
  <c r="J55" i="2"/>
  <c r="K67" i="2"/>
  <c r="O17" i="2"/>
  <c r="J66" i="2"/>
  <c r="J40" i="2"/>
  <c r="J48" i="2"/>
  <c r="J79" i="2"/>
  <c r="J69" i="2"/>
  <c r="J90" i="2"/>
  <c r="O31" i="2"/>
  <c r="L84" i="2"/>
  <c r="N38" i="2"/>
  <c r="N90" i="2"/>
  <c r="L87" i="2"/>
  <c r="N31" i="2"/>
  <c r="L37" i="2"/>
  <c r="L20" i="2"/>
  <c r="M30" i="2"/>
  <c r="M73" i="2"/>
  <c r="M27" i="2"/>
  <c r="M70" i="2"/>
  <c r="M84" i="2"/>
  <c r="M38" i="2"/>
  <c r="M93" i="2"/>
  <c r="L40" i="2"/>
  <c r="L88" i="2"/>
  <c r="J46" i="2"/>
  <c r="J18" i="2"/>
  <c r="N84" i="2"/>
  <c r="K76" i="2"/>
  <c r="I90" i="2"/>
  <c r="K82" i="2"/>
  <c r="O56" i="2"/>
  <c r="N53" i="2"/>
  <c r="N101" i="2"/>
  <c r="O49" i="2"/>
  <c r="N17" i="2"/>
  <c r="K84" i="2"/>
  <c r="I50" i="2"/>
  <c r="I93" i="2"/>
  <c r="L66" i="2"/>
  <c r="N18" i="2"/>
  <c r="J85" i="2"/>
  <c r="N42" i="2"/>
  <c r="N94" i="2"/>
  <c r="J13" i="2"/>
  <c r="J100" i="2"/>
  <c r="O46" i="2"/>
  <c r="O94" i="2"/>
  <c r="J56" i="2"/>
  <c r="I104" i="2"/>
  <c r="N95" i="2"/>
  <c r="L43" i="2"/>
  <c r="L91" i="2"/>
  <c r="K56" i="2"/>
  <c r="I95" i="2"/>
  <c r="N43" i="2"/>
  <c r="J93" i="2"/>
  <c r="J59" i="2"/>
  <c r="L45" i="2"/>
  <c r="K35" i="2"/>
  <c r="L41" i="2"/>
  <c r="K77" i="2"/>
  <c r="J97" i="2"/>
  <c r="O59" i="2"/>
  <c r="K21" i="2"/>
  <c r="K45" i="2"/>
  <c r="K57" i="2"/>
  <c r="L62" i="2"/>
  <c r="M42" i="2"/>
  <c r="M85" i="2"/>
  <c r="M39" i="2"/>
  <c r="M82" i="2"/>
  <c r="M96" i="2"/>
  <c r="M50" i="2"/>
  <c r="M16" i="2"/>
  <c r="L44" i="2"/>
  <c r="L92" i="2"/>
  <c r="J52" i="2"/>
  <c r="N92" i="2"/>
  <c r="K88" i="2"/>
  <c r="K11" i="2"/>
  <c r="O64" i="2"/>
  <c r="N57" i="2"/>
  <c r="O11" i="2"/>
  <c r="O53" i="2"/>
  <c r="L10" i="2"/>
  <c r="K90" i="2"/>
  <c r="N67" i="2"/>
  <c r="L70" i="2"/>
  <c r="L11" i="2"/>
  <c r="J91" i="2"/>
  <c r="N46" i="2"/>
  <c r="N98" i="2"/>
  <c r="J25" i="2"/>
  <c r="O50" i="2"/>
  <c r="O98" i="2"/>
  <c r="J62" i="2"/>
  <c r="I20" i="2"/>
  <c r="N103" i="2"/>
  <c r="L47" i="2"/>
  <c r="L95" i="2"/>
  <c r="K62" i="2"/>
  <c r="I28" i="2"/>
  <c r="J16" i="2"/>
  <c r="J65" i="2"/>
  <c r="L49" i="2"/>
  <c r="K41" i="2"/>
  <c r="L53" i="2"/>
  <c r="K89" i="2"/>
  <c r="K14" i="2"/>
  <c r="O67" i="2"/>
  <c r="I29" i="2"/>
  <c r="K63" i="2"/>
  <c r="J17" i="2"/>
  <c r="N9" i="2"/>
  <c r="N40" i="2"/>
  <c r="N28" i="2"/>
  <c r="N76" i="2"/>
  <c r="N88" i="2"/>
  <c r="N100" i="2"/>
  <c r="N64" i="2"/>
  <c r="N52" i="2"/>
  <c r="N16" i="2"/>
  <c r="N97" i="2"/>
  <c r="L39" i="2"/>
  <c r="M97" i="2"/>
  <c r="M51" i="2"/>
  <c r="M94" i="2"/>
  <c r="M19" i="2"/>
  <c r="M62" i="2"/>
  <c r="M28" i="2"/>
  <c r="L48" i="2"/>
  <c r="L96" i="2"/>
  <c r="J58" i="2"/>
  <c r="N96" i="2"/>
  <c r="K94" i="2"/>
  <c r="O32" i="2"/>
  <c r="J30" i="2"/>
  <c r="O72" i="2"/>
  <c r="N61" i="2"/>
  <c r="O23" i="2"/>
  <c r="O61" i="2"/>
  <c r="L22" i="2"/>
  <c r="J98" i="2"/>
  <c r="J57" i="2"/>
  <c r="L74" i="2"/>
  <c r="L23" i="2"/>
  <c r="J99" i="2"/>
  <c r="N50" i="2"/>
  <c r="N102" i="2"/>
  <c r="O54" i="2"/>
  <c r="O102" i="2"/>
  <c r="J68" i="2"/>
  <c r="N10" i="2"/>
  <c r="L51" i="2"/>
  <c r="L99" i="2"/>
  <c r="K68" i="2"/>
  <c r="N63" i="2"/>
  <c r="O100" i="2"/>
  <c r="J71" i="2"/>
  <c r="L57" i="2"/>
  <c r="K53" i="2"/>
  <c r="L65" i="2"/>
  <c r="J21" i="2"/>
  <c r="K26" i="2"/>
  <c r="O71" i="2"/>
  <c r="I59" i="2"/>
  <c r="K75" i="2"/>
  <c r="I47" i="2"/>
  <c r="L36" i="2"/>
  <c r="N80" i="2"/>
  <c r="N83" i="2"/>
  <c r="M66" i="2"/>
  <c r="M20" i="2"/>
  <c r="M63" i="2"/>
  <c r="M17" i="2"/>
  <c r="M31" i="2"/>
  <c r="M74" i="2"/>
  <c r="L52" i="2"/>
  <c r="L100" i="2"/>
  <c r="J64" i="2"/>
  <c r="N32" i="2"/>
  <c r="N104" i="2"/>
  <c r="K23" i="2"/>
  <c r="O44" i="2"/>
  <c r="I97" i="2"/>
  <c r="O84" i="2"/>
  <c r="N65" i="2"/>
  <c r="L21" i="2"/>
  <c r="O65" i="2"/>
  <c r="K101" i="2"/>
  <c r="K15" i="2"/>
  <c r="I68" i="2"/>
  <c r="J103" i="2"/>
  <c r="L78" i="2"/>
  <c r="K102" i="2"/>
  <c r="K16" i="2"/>
  <c r="N54" i="2"/>
  <c r="O14" i="2"/>
  <c r="I69" i="2"/>
  <c r="I81" i="2"/>
  <c r="O58" i="2"/>
  <c r="O15" i="2"/>
  <c r="J74" i="2"/>
  <c r="I76" i="2"/>
  <c r="L15" i="2"/>
  <c r="L55" i="2"/>
  <c r="L103" i="2"/>
  <c r="K74" i="2"/>
  <c r="I40" i="2"/>
  <c r="N75" i="2"/>
  <c r="O104" i="2"/>
  <c r="J77" i="2"/>
  <c r="L61" i="2"/>
  <c r="K65" i="2"/>
  <c r="L77" i="2"/>
  <c r="I37" i="2"/>
  <c r="J10" i="2"/>
  <c r="O79" i="2"/>
  <c r="I10" i="2"/>
  <c r="K93" i="2"/>
  <c r="I65" i="2"/>
  <c r="N49" i="2"/>
  <c r="M9" i="2"/>
  <c r="M35" i="2"/>
  <c r="M53" i="2"/>
  <c r="M65" i="2"/>
  <c r="M77" i="2"/>
  <c r="M89" i="2"/>
  <c r="M101" i="2"/>
  <c r="M47" i="2"/>
  <c r="M59" i="2"/>
  <c r="M71" i="2"/>
  <c r="M11" i="2"/>
  <c r="M23" i="2"/>
  <c r="M83" i="2"/>
  <c r="M95" i="2"/>
  <c r="M78" i="2"/>
  <c r="M32" i="2"/>
  <c r="M75" i="2"/>
  <c r="M29" i="2"/>
  <c r="M43" i="2"/>
  <c r="M86" i="2"/>
  <c r="M52" i="2"/>
  <c r="L56" i="2"/>
  <c r="L104" i="2"/>
  <c r="J70" i="2"/>
  <c r="N36" i="2"/>
  <c r="O20" i="2"/>
  <c r="J19" i="2"/>
  <c r="O96" i="2"/>
  <c r="N69" i="2"/>
  <c r="K100" i="2"/>
  <c r="O73" i="2"/>
  <c r="K36" i="2"/>
  <c r="K27" i="2"/>
  <c r="L34" i="2"/>
  <c r="L82" i="2"/>
  <c r="J37" i="2"/>
  <c r="K28" i="2"/>
  <c r="N58" i="2"/>
  <c r="O26" i="2"/>
  <c r="N79" i="2"/>
  <c r="O62" i="2"/>
  <c r="O27" i="2"/>
  <c r="J80" i="2"/>
  <c r="J39" i="2"/>
  <c r="L59" i="2"/>
  <c r="O16" i="2"/>
  <c r="K80" i="2"/>
  <c r="I46" i="2"/>
  <c r="N87" i="2"/>
  <c r="N14" i="2"/>
  <c r="J83" i="2"/>
  <c r="L69" i="2"/>
  <c r="K71" i="2"/>
  <c r="L85" i="2"/>
  <c r="I73" i="2"/>
  <c r="J22" i="2"/>
  <c r="O83" i="2"/>
  <c r="I61" i="2"/>
  <c r="I23" i="2"/>
  <c r="O52" i="2"/>
  <c r="I9" i="2"/>
  <c r="I51" i="2"/>
  <c r="I15" i="2"/>
  <c r="I27" i="2"/>
  <c r="I99" i="2"/>
  <c r="I63" i="2"/>
  <c r="I75" i="2"/>
  <c r="I87" i="2"/>
  <c r="I39" i="2"/>
  <c r="M90" i="2"/>
  <c r="M44" i="2"/>
  <c r="M87" i="2"/>
  <c r="M41" i="2"/>
  <c r="M55" i="2"/>
  <c r="M98" i="2"/>
  <c r="M64" i="2"/>
  <c r="L60" i="2"/>
  <c r="O19" i="2"/>
  <c r="J76" i="2"/>
  <c r="N44" i="2"/>
  <c r="N13" i="2"/>
  <c r="I24" i="2"/>
  <c r="O60" i="2"/>
  <c r="I54" i="2"/>
  <c r="L29" i="2"/>
  <c r="N73" i="2"/>
  <c r="J36" i="2"/>
  <c r="O77" i="2"/>
  <c r="K42" i="2"/>
  <c r="J11" i="2"/>
  <c r="I80" i="2"/>
  <c r="L38" i="2"/>
  <c r="L86" i="2"/>
  <c r="J43" i="2"/>
  <c r="J12" i="2"/>
  <c r="N62" i="2"/>
  <c r="N19" i="2"/>
  <c r="N59" i="2"/>
  <c r="J45" i="2"/>
  <c r="O66" i="2"/>
  <c r="N20" i="2"/>
  <c r="J86" i="2"/>
  <c r="I21" i="2"/>
  <c r="J63" i="2"/>
  <c r="L63" i="2"/>
  <c r="N21" i="2"/>
  <c r="K86" i="2"/>
  <c r="I52" i="2"/>
  <c r="N91" i="2"/>
  <c r="N26" i="2"/>
  <c r="J89" i="2"/>
  <c r="L73" i="2"/>
  <c r="K83" i="2"/>
  <c r="L93" i="2"/>
  <c r="L33" i="2"/>
  <c r="I100" i="2"/>
  <c r="I91" i="2"/>
  <c r="I35" i="2"/>
  <c r="I49" i="2"/>
  <c r="N12" i="2"/>
  <c r="N48" i="2"/>
  <c r="N29" i="2"/>
  <c r="N77" i="2"/>
  <c r="L42" i="2"/>
  <c r="L90" i="2"/>
  <c r="N66" i="2"/>
  <c r="L12" i="2"/>
  <c r="L13" i="2"/>
  <c r="N35" i="2"/>
  <c r="L67" i="2"/>
  <c r="L14" i="2"/>
  <c r="N99" i="2"/>
  <c r="L19" i="2"/>
  <c r="L81" i="2"/>
  <c r="L101" i="2"/>
  <c r="L16" i="2"/>
  <c r="N24" i="2"/>
  <c r="N81" i="2"/>
  <c r="L46" i="2"/>
  <c r="N70" i="2"/>
  <c r="L25" i="2"/>
  <c r="N39" i="2"/>
  <c r="L71" i="2"/>
  <c r="L26" i="2"/>
  <c r="L89" i="2"/>
  <c r="N11" i="2"/>
  <c r="L68" i="2"/>
  <c r="N56" i="2"/>
  <c r="N33" i="2"/>
  <c r="L94" i="2"/>
  <c r="O9" i="2"/>
  <c r="O63" i="2"/>
  <c r="O75" i="2"/>
  <c r="O87" i="2"/>
  <c r="O99" i="2"/>
  <c r="O33" i="2"/>
  <c r="O45" i="2"/>
  <c r="O81" i="2"/>
  <c r="O93" i="2"/>
  <c r="O21" i="2"/>
  <c r="O57" i="2"/>
  <c r="O69" i="2"/>
  <c r="M25" i="2"/>
  <c r="M80" i="2"/>
  <c r="M22" i="2"/>
  <c r="M36" i="2"/>
  <c r="M91" i="2"/>
  <c r="M45" i="2"/>
  <c r="M100" i="2"/>
  <c r="L72" i="2"/>
  <c r="L17" i="2"/>
  <c r="J94" i="2"/>
  <c r="N60" i="2"/>
  <c r="K46" i="2"/>
  <c r="O80" i="2"/>
  <c r="O28" i="2"/>
  <c r="N37" i="2"/>
  <c r="N85" i="2"/>
  <c r="J54" i="2"/>
  <c r="O97" i="2"/>
  <c r="K60" i="2"/>
  <c r="L50" i="2"/>
  <c r="L98" i="2"/>
  <c r="J61" i="2"/>
  <c r="N74" i="2"/>
  <c r="K55" i="2"/>
  <c r="K32" i="2"/>
  <c r="O30" i="2"/>
  <c r="O78" i="2"/>
  <c r="K104" i="2"/>
  <c r="K18" i="2"/>
  <c r="N47" i="2"/>
  <c r="I22" i="2"/>
  <c r="L75" i="2"/>
  <c r="K95" i="2"/>
  <c r="K19" i="2"/>
  <c r="I70" i="2"/>
  <c r="N22" i="2"/>
  <c r="J35" i="2"/>
  <c r="J31" i="2"/>
  <c r="L97" i="2"/>
  <c r="I55" i="2"/>
  <c r="N27" i="2"/>
  <c r="I41" i="2"/>
  <c r="K39" i="2"/>
  <c r="O95" i="2"/>
  <c r="I31" i="2"/>
  <c r="O55" i="2"/>
  <c r="J9" i="2"/>
  <c r="J32" i="2"/>
  <c r="J20" i="2"/>
  <c r="J104" i="2"/>
  <c r="M37" i="2"/>
  <c r="M92" i="2"/>
  <c r="M34" i="2"/>
  <c r="M48" i="2"/>
  <c r="M103" i="2"/>
  <c r="M57" i="2"/>
  <c r="L28" i="2"/>
  <c r="L76" i="2"/>
  <c r="K96" i="2"/>
  <c r="K10" i="2"/>
  <c r="N68" i="2"/>
  <c r="K52" i="2"/>
  <c r="O92" i="2"/>
  <c r="O36" i="2"/>
  <c r="N41" i="2"/>
  <c r="N89" i="2"/>
  <c r="O29" i="2"/>
  <c r="O101" i="2"/>
  <c r="K66" i="2"/>
  <c r="L24" i="2"/>
  <c r="L54" i="2"/>
  <c r="L102" i="2"/>
  <c r="J67" i="2"/>
  <c r="N30" i="2"/>
  <c r="N78" i="2"/>
  <c r="K79" i="2"/>
  <c r="N82" i="2"/>
  <c r="O34" i="2"/>
  <c r="O82" i="2"/>
  <c r="J38" i="2"/>
  <c r="K30" i="2"/>
  <c r="N55" i="2"/>
  <c r="L31" i="2"/>
  <c r="L79" i="2"/>
  <c r="K38" i="2"/>
  <c r="K31" i="2"/>
  <c r="J41" i="2"/>
  <c r="I98" i="2"/>
  <c r="O10" i="2"/>
  <c r="I79" i="2"/>
  <c r="K99" i="2"/>
  <c r="J78" i="2"/>
  <c r="I77" i="2"/>
  <c r="O18" i="2"/>
  <c r="I67" i="2"/>
  <c r="I83" i="2"/>
  <c r="L9" i="2"/>
  <c r="L30" i="2"/>
  <c r="L18" i="2"/>
  <c r="K9" i="2"/>
  <c r="K73" i="2"/>
  <c r="K85" i="2"/>
  <c r="K13" i="2"/>
  <c r="K25" i="2"/>
  <c r="K37" i="2"/>
  <c r="K49" i="2"/>
  <c r="K61" i="2"/>
  <c r="K97" i="2"/>
  <c r="M49" i="2"/>
  <c r="M104" i="2"/>
  <c r="M46" i="2"/>
  <c r="M60" i="2"/>
  <c r="M14" i="2"/>
  <c r="M69" i="2"/>
  <c r="L32" i="2"/>
  <c r="L80" i="2"/>
  <c r="J34" i="2"/>
  <c r="K22" i="2"/>
  <c r="N72" i="2"/>
  <c r="K64" i="2"/>
  <c r="N25" i="2"/>
  <c r="O40" i="2"/>
  <c r="N45" i="2"/>
  <c r="N93" i="2"/>
  <c r="O37" i="2"/>
  <c r="O12" i="2"/>
  <c r="K72" i="2"/>
  <c r="K29" i="2"/>
  <c r="L58" i="2"/>
  <c r="O13" i="2"/>
  <c r="J73" i="2"/>
  <c r="N34" i="2"/>
  <c r="N86" i="2"/>
  <c r="K91" i="2"/>
  <c r="K103" i="2"/>
  <c r="O38" i="2"/>
  <c r="O86" i="2"/>
  <c r="J44" i="2"/>
  <c r="J14" i="2"/>
  <c r="N71" i="2"/>
  <c r="L35" i="2"/>
  <c r="L83" i="2"/>
  <c r="K44" i="2"/>
  <c r="J15" i="2"/>
  <c r="I94" i="2"/>
  <c r="J51" i="2"/>
  <c r="J47" i="2"/>
  <c r="I13" i="2"/>
  <c r="N15" i="2"/>
  <c r="O88" i="2"/>
  <c r="K47" i="2"/>
  <c r="J84" i="2"/>
  <c r="I43" i="2"/>
  <c r="K69" i="2"/>
  <c r="N23" i="2"/>
  <c r="I14" i="2"/>
  <c r="O51" i="2"/>
  <c r="I9" i="1"/>
  <c r="I5" i="1"/>
  <c r="J5" i="1" s="1"/>
  <c r="I8" i="1"/>
  <c r="I6" i="1"/>
  <c r="J6" i="1" s="1"/>
  <c r="I7" i="1"/>
  <c r="J7" i="1" s="1"/>
  <c r="G108" i="2" l="1"/>
  <c r="L105" i="2"/>
  <c r="O105" i="2"/>
  <c r="J105" i="2"/>
  <c r="I105" i="2"/>
  <c r="M105" i="2"/>
  <c r="N105" i="2"/>
  <c r="K105" i="2"/>
  <c r="J8" i="1"/>
  <c r="J9" i="1"/>
  <c r="I10" i="1"/>
  <c r="H108" i="2" l="1"/>
  <c r="P55" i="2"/>
  <c r="P12" i="2"/>
  <c r="P18" i="2"/>
  <c r="P63" i="2"/>
  <c r="P69" i="2"/>
  <c r="P88" i="2"/>
  <c r="P36" i="2"/>
  <c r="P60" i="2"/>
  <c r="P95" i="2"/>
  <c r="P70" i="2"/>
  <c r="P65" i="2"/>
  <c r="P16" i="2"/>
  <c r="P23" i="2"/>
  <c r="P89" i="2"/>
  <c r="P43" i="2"/>
  <c r="P44" i="2"/>
  <c r="P50" i="2"/>
  <c r="P85" i="2"/>
  <c r="P99" i="2"/>
  <c r="P34" i="2"/>
  <c r="P54" i="2"/>
  <c r="P33" i="2"/>
  <c r="P30" i="2"/>
  <c r="P104" i="2"/>
  <c r="P19" i="2"/>
  <c r="P48" i="2"/>
  <c r="P98" i="2"/>
  <c r="P52" i="2"/>
  <c r="P64" i="2"/>
  <c r="P94" i="2"/>
  <c r="P66" i="2"/>
  <c r="P72" i="2"/>
  <c r="P91" i="2"/>
  <c r="P22" i="2"/>
  <c r="P62" i="2"/>
  <c r="P97" i="2"/>
  <c r="P77" i="2"/>
  <c r="P15" i="2"/>
  <c r="P13" i="2"/>
  <c r="P84" i="2"/>
  <c r="P59" i="2"/>
  <c r="P31" i="2"/>
  <c r="P102" i="2"/>
  <c r="P101" i="2"/>
  <c r="P46" i="2"/>
  <c r="P58" i="2"/>
  <c r="P14" i="2"/>
  <c r="P11" i="2"/>
  <c r="P20" i="2"/>
  <c r="P92" i="2"/>
  <c r="P82" i="2"/>
  <c r="P56" i="2"/>
  <c r="P41" i="2"/>
  <c r="P96" i="2"/>
  <c r="P53" i="2"/>
  <c r="P47" i="2"/>
  <c r="P73" i="2"/>
  <c r="P57" i="2"/>
  <c r="P71" i="2"/>
  <c r="P90" i="2"/>
  <c r="P79" i="2"/>
  <c r="P81" i="2"/>
  <c r="P17" i="2"/>
  <c r="P68" i="2"/>
  <c r="P75" i="2"/>
  <c r="P93" i="2"/>
  <c r="P86" i="2"/>
  <c r="P40" i="2"/>
  <c r="P74" i="2"/>
  <c r="P24" i="2"/>
  <c r="P26" i="2"/>
  <c r="P35" i="2"/>
  <c r="P45" i="2"/>
  <c r="P39" i="2"/>
  <c r="P25" i="2"/>
  <c r="P32" i="2"/>
  <c r="P28" i="2"/>
  <c r="P38" i="2"/>
  <c r="P51" i="2"/>
  <c r="P27" i="2"/>
  <c r="P76" i="2"/>
  <c r="P80" i="2"/>
  <c r="P100" i="2"/>
  <c r="P103" i="2"/>
  <c r="P49" i="2"/>
  <c r="P42" i="2"/>
  <c r="P78" i="2"/>
  <c r="P83" i="2"/>
  <c r="P37" i="2"/>
  <c r="P21" i="2"/>
  <c r="P61" i="2"/>
  <c r="P29" i="2"/>
  <c r="P67" i="2"/>
  <c r="P87" i="2"/>
  <c r="P10" i="2"/>
  <c r="P9" i="2"/>
  <c r="I108" i="2" l="1"/>
  <c r="P105" i="2"/>
  <c r="Q9" i="2"/>
  <c r="R9" i="2" s="1"/>
  <c r="J108" i="2" l="1"/>
  <c r="AW9" i="2"/>
  <c r="Q10" i="2"/>
  <c r="R10" i="2" s="1"/>
  <c r="K108" i="2" l="1"/>
  <c r="AW10" i="2"/>
  <c r="Q11" i="2"/>
  <c r="R11" i="2" s="1"/>
  <c r="L108" i="2" l="1"/>
  <c r="AW11" i="2"/>
  <c r="Q12" i="2"/>
  <c r="R12" i="2" s="1"/>
  <c r="M108" i="2" l="1"/>
  <c r="AW12" i="2"/>
  <c r="Q13" i="2"/>
  <c r="R13" i="2" s="1"/>
  <c r="N108" i="2" l="1"/>
  <c r="AW13" i="2"/>
  <c r="Q14" i="2"/>
  <c r="R14" i="2" s="1"/>
  <c r="O108" i="2" l="1"/>
  <c r="AW14" i="2"/>
  <c r="Q15" i="2"/>
  <c r="R15" i="2" s="1"/>
  <c r="P108" i="2" l="1"/>
  <c r="AW15" i="2"/>
  <c r="Q16" i="2"/>
  <c r="R16" i="2" s="1"/>
  <c r="Q108" i="2" l="1"/>
  <c r="AW16" i="2"/>
  <c r="Q17" i="2"/>
  <c r="R17" i="2" s="1"/>
  <c r="R108" i="2" l="1"/>
  <c r="AW17" i="2"/>
  <c r="Q18" i="2"/>
  <c r="R18" i="2" s="1"/>
  <c r="S108" i="2" l="1"/>
  <c r="AW18" i="2"/>
  <c r="Q19" i="2"/>
  <c r="R19" i="2" s="1"/>
  <c r="T108" i="2" l="1"/>
  <c r="AW19" i="2"/>
  <c r="Q20" i="2"/>
  <c r="R20" i="2" s="1"/>
  <c r="U108" i="2" l="1"/>
  <c r="AW20" i="2"/>
  <c r="Q21" i="2"/>
  <c r="R21" i="2" s="1"/>
  <c r="V108" i="2" l="1"/>
  <c r="AW21" i="2"/>
  <c r="Q22" i="2"/>
  <c r="R22" i="2" s="1"/>
  <c r="W108" i="2" l="1"/>
  <c r="Q23" i="2"/>
  <c r="R23" i="2" s="1"/>
  <c r="AW22" i="2"/>
  <c r="X108" i="2" l="1"/>
  <c r="AW23" i="2"/>
  <c r="Q24" i="2"/>
  <c r="R24" i="2" s="1"/>
  <c r="Y108" i="2" l="1"/>
  <c r="AW24" i="2"/>
  <c r="Q25" i="2"/>
  <c r="R25" i="2" s="1"/>
  <c r="Z108" i="2" l="1"/>
  <c r="AW25" i="2"/>
  <c r="Q26" i="2"/>
  <c r="R26" i="2" s="1"/>
  <c r="AA108" i="2" l="1"/>
  <c r="AW26" i="2"/>
  <c r="Q27" i="2"/>
  <c r="R27" i="2" s="1"/>
  <c r="AB108" i="2" l="1"/>
  <c r="AW27" i="2"/>
  <c r="Q28" i="2"/>
  <c r="R28" i="2" s="1"/>
  <c r="AC108" i="2" l="1"/>
  <c r="AW28" i="2"/>
  <c r="Q29" i="2"/>
  <c r="R29" i="2" s="1"/>
  <c r="AD108" i="2" l="1"/>
  <c r="AW29" i="2"/>
  <c r="Q30" i="2"/>
  <c r="R30" i="2" s="1"/>
  <c r="AE108" i="2" l="1"/>
  <c r="AW30" i="2"/>
  <c r="Q31" i="2"/>
  <c r="R31" i="2" s="1"/>
  <c r="AF108" i="2" l="1"/>
  <c r="AW31" i="2"/>
  <c r="Q32" i="2"/>
  <c r="R32" i="2" s="1"/>
  <c r="AG108" i="2" l="1"/>
  <c r="AW32" i="2"/>
  <c r="Q33" i="2"/>
  <c r="R33" i="2" s="1"/>
  <c r="AH108" i="2" l="1"/>
  <c r="AW33" i="2"/>
  <c r="Q34" i="2"/>
  <c r="R34" i="2" s="1"/>
  <c r="AI108" i="2" l="1"/>
  <c r="AW34" i="2"/>
  <c r="Q35" i="2"/>
  <c r="R35" i="2" s="1"/>
  <c r="AJ108" i="2" l="1"/>
  <c r="AW35" i="2"/>
  <c r="Q36" i="2"/>
  <c r="R36" i="2" s="1"/>
  <c r="AK108" i="2" l="1"/>
  <c r="AW36" i="2"/>
  <c r="Q37" i="2"/>
  <c r="R37" i="2" s="1"/>
  <c r="AL108" i="2" l="1"/>
  <c r="AW37" i="2"/>
  <c r="Q38" i="2"/>
  <c r="R38" i="2" s="1"/>
  <c r="AW38" i="2" s="1"/>
  <c r="Q39" i="2" l="1"/>
  <c r="R39" i="2" s="1"/>
  <c r="AW39" i="2" s="1"/>
  <c r="AM108" i="2"/>
  <c r="Q40" i="2"/>
  <c r="R40" i="2" s="1"/>
  <c r="AN108" i="2" l="1"/>
  <c r="AW40" i="2"/>
  <c r="Q41" i="2"/>
  <c r="R41" i="2" s="1"/>
  <c r="AO108" i="2" l="1"/>
  <c r="AW41" i="2"/>
  <c r="Q42" i="2"/>
  <c r="R42" i="2" s="1"/>
  <c r="AP108" i="2" l="1"/>
  <c r="AW42" i="2"/>
  <c r="Q43" i="2"/>
  <c r="R43" i="2" s="1"/>
  <c r="AQ108" i="2" l="1"/>
  <c r="AW43" i="2"/>
  <c r="Q44" i="2"/>
  <c r="R44" i="2" s="1"/>
  <c r="AR108" i="2" l="1"/>
  <c r="AW44" i="2"/>
  <c r="Q45" i="2"/>
  <c r="R45" i="2" s="1"/>
  <c r="AS108" i="2" l="1"/>
  <c r="AW45" i="2"/>
  <c r="Q46" i="2"/>
  <c r="R46" i="2" s="1"/>
  <c r="AT108" i="2" l="1"/>
  <c r="AW46" i="2"/>
  <c r="Q47" i="2"/>
  <c r="R47" i="2" s="1"/>
  <c r="AU108" i="2" l="1"/>
  <c r="AW47" i="2"/>
  <c r="Q48" i="2"/>
  <c r="R48" i="2" s="1"/>
  <c r="AV108" i="2" l="1"/>
  <c r="AW48" i="2"/>
  <c r="Q49" i="2"/>
  <c r="R49" i="2" s="1"/>
  <c r="AW108" i="2" l="1"/>
  <c r="AW49" i="2"/>
  <c r="Q50" i="2"/>
  <c r="R50" i="2" s="1"/>
  <c r="AX108" i="2" l="1"/>
  <c r="AW50" i="2"/>
  <c r="Q51" i="2"/>
  <c r="R51" i="2" s="1"/>
  <c r="AY108" i="2" l="1"/>
  <c r="AW51" i="2"/>
  <c r="Q52" i="2"/>
  <c r="R52" i="2" s="1"/>
  <c r="AZ108" i="2" l="1"/>
  <c r="AW52" i="2"/>
  <c r="Q53" i="2"/>
  <c r="R53" i="2" s="1"/>
  <c r="BA108" i="2" l="1"/>
  <c r="AW53" i="2"/>
  <c r="Q54" i="2"/>
  <c r="R54" i="2" s="1"/>
  <c r="BB108" i="2" l="1"/>
  <c r="AW54" i="2"/>
  <c r="Q55" i="2"/>
  <c r="R55" i="2" s="1"/>
  <c r="BC108" i="2" l="1"/>
  <c r="AW55" i="2"/>
  <c r="Q56" i="2"/>
  <c r="R56" i="2" s="1"/>
  <c r="BD108" i="2" l="1"/>
  <c r="AW56" i="2"/>
  <c r="Q57" i="2"/>
  <c r="R57" i="2" s="1"/>
  <c r="BE108" i="2" l="1"/>
  <c r="AW57" i="2"/>
  <c r="Q58" i="2"/>
  <c r="R58" i="2" s="1"/>
  <c r="BF108" i="2" l="1"/>
  <c r="AW58" i="2"/>
  <c r="Q59" i="2"/>
  <c r="R59" i="2" s="1"/>
  <c r="BG108" i="2" l="1"/>
  <c r="AW59" i="2"/>
  <c r="Q60" i="2"/>
  <c r="R60" i="2" s="1"/>
  <c r="BH108" i="2" l="1"/>
  <c r="AW60" i="2"/>
  <c r="Q61" i="2"/>
  <c r="R61" i="2" s="1"/>
  <c r="BI108" i="2" l="1"/>
  <c r="AW61" i="2"/>
  <c r="Q62" i="2"/>
  <c r="R62" i="2" s="1"/>
  <c r="BJ108" i="2" l="1"/>
  <c r="AW62" i="2"/>
  <c r="Q63" i="2"/>
  <c r="R63" i="2" s="1"/>
  <c r="BK108" i="2" l="1"/>
  <c r="AW63" i="2"/>
  <c r="Q64" i="2"/>
  <c r="R64" i="2" s="1"/>
  <c r="BL108" i="2" l="1"/>
  <c r="AW64" i="2"/>
  <c r="Q65" i="2"/>
  <c r="R65" i="2" s="1"/>
  <c r="BM108" i="2" l="1"/>
  <c r="AW65" i="2"/>
  <c r="Q66" i="2"/>
  <c r="R66" i="2" s="1"/>
  <c r="BN108" i="2" l="1"/>
  <c r="AW66" i="2"/>
  <c r="Q67" i="2"/>
  <c r="R67" i="2" s="1"/>
  <c r="BO108" i="2" l="1"/>
  <c r="AW67" i="2"/>
  <c r="Q68" i="2"/>
  <c r="R68" i="2" s="1"/>
  <c r="BP108" i="2" l="1"/>
  <c r="AW68" i="2"/>
  <c r="Q69" i="2"/>
  <c r="R69" i="2" s="1"/>
  <c r="BQ108" i="2" l="1"/>
  <c r="AW69" i="2"/>
  <c r="Q70" i="2"/>
  <c r="R70" i="2" s="1"/>
  <c r="BR108" i="2" l="1"/>
  <c r="AW70" i="2"/>
  <c r="Q71" i="2"/>
  <c r="R71" i="2" s="1"/>
  <c r="BS108" i="2" l="1"/>
  <c r="AW71" i="2"/>
  <c r="Q72" i="2"/>
  <c r="R72" i="2" s="1"/>
  <c r="BT108" i="2" l="1"/>
  <c r="AW72" i="2"/>
  <c r="Q73" i="2"/>
  <c r="R73" i="2" s="1"/>
  <c r="BU108" i="2" l="1"/>
  <c r="AW73" i="2"/>
  <c r="Q74" i="2"/>
  <c r="R74" i="2" s="1"/>
  <c r="BV108" i="2" l="1"/>
  <c r="AW74" i="2"/>
  <c r="Q75" i="2"/>
  <c r="R75" i="2" s="1"/>
  <c r="BW108" i="2" l="1"/>
  <c r="AW75" i="2"/>
  <c r="Q76" i="2"/>
  <c r="R76" i="2" s="1"/>
  <c r="BX108" i="2" l="1"/>
  <c r="AW76" i="2"/>
  <c r="Q77" i="2"/>
  <c r="R77" i="2" s="1"/>
  <c r="BY108" i="2" l="1"/>
  <c r="AW77" i="2"/>
  <c r="Q78" i="2"/>
  <c r="R78" i="2" s="1"/>
  <c r="BZ108" i="2" l="1"/>
  <c r="AW78" i="2"/>
  <c r="Q79" i="2"/>
  <c r="R79" i="2" s="1"/>
  <c r="CA108" i="2" l="1"/>
  <c r="AW79" i="2"/>
  <c r="Q80" i="2"/>
  <c r="R80" i="2" s="1"/>
  <c r="CB108" i="2" l="1"/>
  <c r="AW80" i="2"/>
  <c r="Q81" i="2"/>
  <c r="R81" i="2" s="1"/>
  <c r="CC108" i="2" l="1"/>
  <c r="AW81" i="2"/>
  <c r="Q82" i="2"/>
  <c r="R82" i="2" s="1"/>
  <c r="CD108" i="2" l="1"/>
  <c r="AW82" i="2"/>
  <c r="Q83" i="2"/>
  <c r="R83" i="2" s="1"/>
  <c r="CE108" i="2" l="1"/>
  <c r="AW83" i="2"/>
  <c r="Q84" i="2"/>
  <c r="R84" i="2" s="1"/>
  <c r="CF108" i="2" l="1"/>
  <c r="AW84" i="2"/>
  <c r="Q85" i="2"/>
  <c r="R85" i="2" s="1"/>
  <c r="CG108" i="2" l="1"/>
  <c r="AW85" i="2"/>
  <c r="Q86" i="2"/>
  <c r="R86" i="2" s="1"/>
  <c r="CH108" i="2" l="1"/>
  <c r="AW86" i="2"/>
  <c r="Q87" i="2"/>
  <c r="R87" i="2" s="1"/>
  <c r="CI108" i="2" l="1"/>
  <c r="CJ108" i="2" s="1"/>
  <c r="CK108" i="2" s="1"/>
  <c r="CL108" i="2" s="1"/>
  <c r="CM108" i="2" s="1"/>
  <c r="CN108" i="2" s="1"/>
  <c r="CO108" i="2" s="1"/>
  <c r="CP108" i="2" s="1"/>
  <c r="CQ108" i="2" s="1"/>
  <c r="CR108" i="2" s="1"/>
  <c r="AW87" i="2"/>
  <c r="Q88" i="2"/>
  <c r="R88" i="2" s="1"/>
  <c r="AW88" i="2" l="1"/>
  <c r="Q89" i="2"/>
  <c r="R89" i="2" s="1"/>
  <c r="AW89" i="2" l="1"/>
  <c r="Q90" i="2"/>
  <c r="R90" i="2" s="1"/>
  <c r="AW90" i="2" l="1"/>
  <c r="Q91" i="2"/>
  <c r="R91" i="2" s="1"/>
  <c r="AW91" i="2" l="1"/>
  <c r="Q92" i="2"/>
  <c r="R92" i="2" s="1"/>
  <c r="AW92" i="2" l="1"/>
  <c r="Q93" i="2"/>
  <c r="R93" i="2" s="1"/>
  <c r="AW93" i="2" l="1"/>
  <c r="Q94" i="2"/>
  <c r="R94" i="2" s="1"/>
  <c r="AW94" i="2" l="1"/>
  <c r="Q95" i="2"/>
  <c r="R95" i="2" s="1"/>
  <c r="AW95" i="2" l="1"/>
  <c r="Q96" i="2"/>
  <c r="R96" i="2" s="1"/>
  <c r="AW96" i="2" l="1"/>
  <c r="Q97" i="2"/>
  <c r="R97" i="2" s="1"/>
  <c r="AW97" i="2" l="1"/>
  <c r="Q98" i="2"/>
  <c r="R98" i="2" s="1"/>
  <c r="AW98" i="2" l="1"/>
  <c r="Q99" i="2"/>
  <c r="R99" i="2" s="1"/>
  <c r="AW99" i="2" l="1"/>
  <c r="Q100" i="2"/>
  <c r="R100" i="2" s="1"/>
  <c r="AW100" i="2" l="1"/>
  <c r="Q101" i="2"/>
  <c r="R101" i="2" s="1"/>
  <c r="AW101" i="2" l="1"/>
  <c r="Q102" i="2"/>
  <c r="R102" i="2" s="1"/>
  <c r="AW102" i="2" l="1"/>
  <c r="Q103" i="2"/>
  <c r="R103" i="2" s="1"/>
  <c r="AW103" i="2" l="1"/>
  <c r="Q104" i="2"/>
  <c r="R104" i="2" s="1"/>
  <c r="AW104" i="2" l="1"/>
  <c r="AW105" i="2"/>
  <c r="S104" i="2" s="1"/>
  <c r="S9" i="2" l="1"/>
  <c r="S10" i="2"/>
  <c r="S11" i="2"/>
  <c r="S12" i="2"/>
  <c r="S13" i="2"/>
  <c r="S14" i="2"/>
  <c r="S16" i="2"/>
  <c r="S15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T9" i="2" l="1"/>
  <c r="T10" i="2" s="1"/>
  <c r="S105" i="2"/>
  <c r="S3" i="2" s="1"/>
  <c r="U9" i="2" l="1"/>
  <c r="U10" i="2"/>
  <c r="T11" i="2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T38" i="2" s="1"/>
  <c r="T39" i="2" s="1"/>
  <c r="T40" i="2" s="1"/>
  <c r="T41" i="2" s="1"/>
  <c r="T42" i="2" s="1"/>
  <c r="T43" i="2" s="1"/>
  <c r="T44" i="2" s="1"/>
  <c r="T45" i="2" s="1"/>
  <c r="T46" i="2" s="1"/>
  <c r="T47" i="2" s="1"/>
  <c r="T48" i="2" s="1"/>
  <c r="T49" i="2" s="1"/>
  <c r="T50" i="2" s="1"/>
  <c r="T51" i="2" s="1"/>
  <c r="T52" i="2" s="1"/>
  <c r="T53" i="2" s="1"/>
  <c r="T54" i="2" s="1"/>
  <c r="T55" i="2" s="1"/>
  <c r="T56" i="2" s="1"/>
  <c r="T57" i="2" s="1"/>
  <c r="T58" i="2" s="1"/>
  <c r="T59" i="2" s="1"/>
  <c r="T60" i="2" s="1"/>
  <c r="T61" i="2" s="1"/>
  <c r="T62" i="2" s="1"/>
  <c r="T63" i="2" s="1"/>
  <c r="T64" i="2" s="1"/>
  <c r="T65" i="2" s="1"/>
  <c r="T66" i="2" s="1"/>
  <c r="T67" i="2" s="1"/>
  <c r="T68" i="2" s="1"/>
  <c r="T69" i="2" s="1"/>
  <c r="T70" i="2" s="1"/>
  <c r="T71" i="2" s="1"/>
  <c r="T72" i="2" s="1"/>
  <c r="T73" i="2" s="1"/>
  <c r="T74" i="2" s="1"/>
  <c r="T75" i="2" s="1"/>
  <c r="T76" i="2" s="1"/>
  <c r="T77" i="2" s="1"/>
  <c r="T78" i="2" s="1"/>
  <c r="T79" i="2" s="1"/>
  <c r="T80" i="2" s="1"/>
  <c r="T81" i="2" s="1"/>
  <c r="T82" i="2" s="1"/>
  <c r="T83" i="2" s="1"/>
  <c r="T84" i="2" s="1"/>
  <c r="T85" i="2" s="1"/>
  <c r="T86" i="2" s="1"/>
  <c r="T87" i="2" s="1"/>
  <c r="T88" i="2" s="1"/>
  <c r="T89" i="2" s="1"/>
  <c r="T90" i="2" s="1"/>
  <c r="T91" i="2" s="1"/>
  <c r="T92" i="2" s="1"/>
  <c r="T93" i="2" s="1"/>
  <c r="T94" i="2" s="1"/>
  <c r="T95" i="2" s="1"/>
  <c r="T96" i="2" s="1"/>
  <c r="T97" i="2" s="1"/>
  <c r="T98" i="2" s="1"/>
  <c r="T99" i="2" s="1"/>
  <c r="T100" i="2" s="1"/>
  <c r="T101" i="2" s="1"/>
  <c r="T102" i="2" s="1"/>
  <c r="T103" i="2" s="1"/>
  <c r="T104" i="2" s="1"/>
  <c r="AX10" i="2" l="1"/>
  <c r="AX9" i="2"/>
  <c r="T105" i="2"/>
  <c r="U31" i="2"/>
  <c r="U13" i="2"/>
  <c r="U97" i="2"/>
  <c r="U91" i="2"/>
  <c r="U100" i="2"/>
  <c r="U103" i="2"/>
  <c r="U79" i="2"/>
  <c r="U61" i="2"/>
  <c r="U46" i="2"/>
  <c r="U85" i="2"/>
  <c r="U40" i="2"/>
  <c r="U76" i="2"/>
  <c r="U70" i="2"/>
  <c r="U64" i="2"/>
  <c r="U58" i="2"/>
  <c r="U52" i="2"/>
  <c r="U49" i="2"/>
  <c r="U55" i="2"/>
  <c r="U37" i="2"/>
  <c r="U34" i="2"/>
  <c r="U43" i="2"/>
  <c r="U28" i="2"/>
  <c r="U25" i="2"/>
  <c r="U22" i="2"/>
  <c r="U19" i="2"/>
  <c r="U16" i="2"/>
  <c r="U54" i="2"/>
  <c r="U48" i="2"/>
  <c r="U88" i="2"/>
  <c r="U82" i="2"/>
  <c r="U73" i="2"/>
  <c r="U67" i="2"/>
  <c r="U57" i="2"/>
  <c r="U51" i="2"/>
  <c r="U45" i="2"/>
  <c r="U42" i="2"/>
  <c r="U39" i="2"/>
  <c r="U36" i="2"/>
  <c r="U33" i="2"/>
  <c r="U30" i="2"/>
  <c r="U27" i="2"/>
  <c r="U24" i="2"/>
  <c r="U94" i="2"/>
  <c r="U21" i="2"/>
  <c r="U18" i="2"/>
  <c r="U15" i="2"/>
  <c r="U12" i="2"/>
  <c r="U95" i="2"/>
  <c r="U86" i="2"/>
  <c r="U83" i="2"/>
  <c r="U101" i="2"/>
  <c r="U98" i="2"/>
  <c r="U92" i="2"/>
  <c r="U89" i="2"/>
  <c r="U80" i="2"/>
  <c r="U71" i="2"/>
  <c r="U68" i="2"/>
  <c r="U65" i="2"/>
  <c r="U62" i="2"/>
  <c r="U74" i="2"/>
  <c r="U102" i="2"/>
  <c r="U99" i="2"/>
  <c r="U96" i="2"/>
  <c r="U47" i="2"/>
  <c r="U59" i="2"/>
  <c r="U56" i="2"/>
  <c r="U50" i="2"/>
  <c r="U93" i="2"/>
  <c r="U44" i="2"/>
  <c r="U41" i="2"/>
  <c r="U87" i="2"/>
  <c r="U38" i="2"/>
  <c r="U84" i="2"/>
  <c r="U35" i="2"/>
  <c r="U81" i="2"/>
  <c r="U32" i="2"/>
  <c r="U78" i="2"/>
  <c r="U29" i="2"/>
  <c r="U75" i="2"/>
  <c r="U26" i="2"/>
  <c r="U72" i="2"/>
  <c r="U23" i="2"/>
  <c r="U104" i="2"/>
  <c r="U77" i="2"/>
  <c r="U53" i="2"/>
  <c r="U90" i="2"/>
  <c r="U69" i="2"/>
  <c r="U20" i="2"/>
  <c r="U66" i="2"/>
  <c r="U17" i="2"/>
  <c r="U63" i="2"/>
  <c r="U14" i="2"/>
  <c r="U60" i="2"/>
  <c r="U11" i="2"/>
  <c r="AX73" i="2" l="1"/>
  <c r="AX79" i="2"/>
  <c r="AX103" i="2"/>
  <c r="AX92" i="2"/>
  <c r="AX27" i="2"/>
  <c r="AX88" i="2"/>
  <c r="AX49" i="2"/>
  <c r="AX100" i="2"/>
  <c r="AX48" i="2"/>
  <c r="AX52" i="2"/>
  <c r="AX91" i="2"/>
  <c r="AX69" i="2"/>
  <c r="AX81" i="2"/>
  <c r="AX96" i="2"/>
  <c r="AX101" i="2"/>
  <c r="AX33" i="2"/>
  <c r="AX54" i="2"/>
  <c r="AX58" i="2"/>
  <c r="AX97" i="2"/>
  <c r="AX102" i="2"/>
  <c r="AX86" i="2"/>
  <c r="AX19" i="2"/>
  <c r="AX70" i="2"/>
  <c r="AX31" i="2"/>
  <c r="AX46" i="2"/>
  <c r="AX38" i="2"/>
  <c r="AX104" i="2"/>
  <c r="AX87" i="2"/>
  <c r="AX62" i="2"/>
  <c r="AX12" i="2"/>
  <c r="AX45" i="2"/>
  <c r="AX25" i="2"/>
  <c r="AX40" i="2"/>
  <c r="AX22" i="2"/>
  <c r="AX23" i="2"/>
  <c r="AX41" i="2"/>
  <c r="AX65" i="2"/>
  <c r="AX15" i="2"/>
  <c r="AX51" i="2"/>
  <c r="AX28" i="2"/>
  <c r="AX85" i="2"/>
  <c r="AX42" i="2"/>
  <c r="AX72" i="2"/>
  <c r="AX44" i="2"/>
  <c r="AX68" i="2"/>
  <c r="AX18" i="2"/>
  <c r="AX57" i="2"/>
  <c r="AX43" i="2"/>
  <c r="AX74" i="2"/>
  <c r="AX60" i="2"/>
  <c r="AX14" i="2"/>
  <c r="AX26" i="2"/>
  <c r="AX93" i="2"/>
  <c r="AX71" i="2"/>
  <c r="AX21" i="2"/>
  <c r="AX67" i="2"/>
  <c r="AX34" i="2"/>
  <c r="AX61" i="2"/>
  <c r="AX63" i="2"/>
  <c r="AX75" i="2"/>
  <c r="AX50" i="2"/>
  <c r="AX80" i="2"/>
  <c r="AX94" i="2"/>
  <c r="AX37" i="2"/>
  <c r="AX95" i="2"/>
  <c r="AX17" i="2"/>
  <c r="AX29" i="2"/>
  <c r="AX56" i="2"/>
  <c r="AX89" i="2"/>
  <c r="AX24" i="2"/>
  <c r="AX82" i="2"/>
  <c r="AX55" i="2"/>
  <c r="AX76" i="2"/>
  <c r="AX59" i="2"/>
  <c r="AX20" i="2"/>
  <c r="AX32" i="2"/>
  <c r="AX47" i="2"/>
  <c r="AX98" i="2"/>
  <c r="AX30" i="2"/>
  <c r="AX77" i="2"/>
  <c r="AX11" i="2"/>
  <c r="AX66" i="2"/>
  <c r="AX90" i="2"/>
  <c r="AX35" i="2"/>
  <c r="AX99" i="2"/>
  <c r="AX83" i="2"/>
  <c r="AX36" i="2"/>
  <c r="AX16" i="2"/>
  <c r="AX64" i="2"/>
  <c r="AX13" i="2"/>
  <c r="AX78" i="2"/>
  <c r="AX53" i="2"/>
  <c r="AX84" i="2"/>
  <c r="AX39" i="2"/>
  <c r="AX105" i="2" l="1"/>
  <c r="V77" i="2" s="1"/>
  <c r="V63" i="2" l="1"/>
  <c r="V68" i="2"/>
  <c r="V76" i="2"/>
  <c r="V87" i="2"/>
  <c r="V30" i="2"/>
  <c r="V46" i="2"/>
  <c r="V69" i="2"/>
  <c r="V31" i="2"/>
  <c r="V73" i="2"/>
  <c r="V101" i="2"/>
  <c r="V81" i="2"/>
  <c r="V79" i="2"/>
  <c r="V54" i="2"/>
  <c r="V103" i="2"/>
  <c r="V58" i="2"/>
  <c r="V92" i="2"/>
  <c r="V97" i="2"/>
  <c r="V27" i="2"/>
  <c r="V33" i="2"/>
  <c r="V91" i="2"/>
  <c r="V88" i="2"/>
  <c r="V49" i="2"/>
  <c r="V96" i="2"/>
  <c r="V70" i="2"/>
  <c r="V100" i="2"/>
  <c r="V102" i="2"/>
  <c r="V48" i="2"/>
  <c r="V86" i="2"/>
  <c r="V52" i="2"/>
  <c r="V19" i="2"/>
  <c r="V36" i="2"/>
  <c r="V32" i="2"/>
  <c r="V40" i="2"/>
  <c r="V26" i="2"/>
  <c r="V12" i="2"/>
  <c r="V99" i="2"/>
  <c r="V25" i="2"/>
  <c r="V82" i="2"/>
  <c r="V44" i="2"/>
  <c r="V55" i="2"/>
  <c r="V28" i="2"/>
  <c r="V98" i="2"/>
  <c r="V62" i="2"/>
  <c r="V67" i="2"/>
  <c r="V23" i="2"/>
  <c r="V21" i="2"/>
  <c r="V85" i="2"/>
  <c r="V94" i="2"/>
  <c r="V16" i="2"/>
  <c r="V38" i="2"/>
  <c r="V41" i="2"/>
  <c r="V80" i="2"/>
  <c r="V34" i="2"/>
  <c r="V66" i="2"/>
  <c r="V90" i="2"/>
  <c r="V65" i="2"/>
  <c r="V60" i="2"/>
  <c r="V84" i="2"/>
  <c r="V53" i="2"/>
  <c r="V61" i="2"/>
  <c r="V22" i="2"/>
  <c r="V29" i="2"/>
  <c r="V57" i="2"/>
  <c r="V37" i="2"/>
  <c r="V59" i="2"/>
  <c r="V95" i="2"/>
  <c r="V42" i="2"/>
  <c r="V89" i="2"/>
  <c r="V45" i="2"/>
  <c r="V13" i="2"/>
  <c r="V75" i="2"/>
  <c r="V72" i="2"/>
  <c r="V14" i="2"/>
  <c r="V51" i="2"/>
  <c r="V50" i="2"/>
  <c r="V11" i="2"/>
  <c r="V18" i="2"/>
  <c r="V78" i="2"/>
  <c r="V93" i="2"/>
  <c r="V24" i="2"/>
  <c r="V15" i="2"/>
  <c r="V43" i="2"/>
  <c r="V39" i="2"/>
  <c r="V47" i="2"/>
  <c r="V71" i="2"/>
  <c r="V56" i="2"/>
  <c r="V64" i="2"/>
  <c r="V104" i="2"/>
  <c r="V83" i="2"/>
  <c r="V35" i="2"/>
  <c r="V17" i="2"/>
  <c r="V74" i="2"/>
  <c r="V20" i="2"/>
  <c r="V9" i="2"/>
  <c r="V10" i="2"/>
  <c r="W9" i="2" l="1"/>
  <c r="V105" i="2"/>
  <c r="W10" i="2" l="1"/>
  <c r="X9" i="2"/>
  <c r="AY9" i="2" l="1"/>
  <c r="X10" i="2"/>
  <c r="W11" i="2"/>
  <c r="W12" i="2" l="1"/>
  <c r="X11" i="2"/>
  <c r="AY10" i="2"/>
  <c r="AY11" i="2" l="1"/>
  <c r="W13" i="2"/>
  <c r="X12" i="2"/>
  <c r="AY12" i="2" l="1"/>
  <c r="W14" i="2"/>
  <c r="X13" i="2"/>
  <c r="AY13" i="2" l="1"/>
  <c r="W15" i="2"/>
  <c r="X14" i="2"/>
  <c r="AY14" i="2" l="1"/>
  <c r="W16" i="2"/>
  <c r="X15" i="2"/>
  <c r="AY15" i="2" l="1"/>
  <c r="W17" i="2"/>
  <c r="X16" i="2"/>
  <c r="AY16" i="2" l="1"/>
  <c r="W18" i="2"/>
  <c r="X17" i="2"/>
  <c r="AY17" i="2" l="1"/>
  <c r="W19" i="2"/>
  <c r="X18" i="2"/>
  <c r="W20" i="2" l="1"/>
  <c r="X19" i="2"/>
  <c r="AY18" i="2"/>
  <c r="AY19" i="2" l="1"/>
  <c r="W21" i="2"/>
  <c r="X20" i="2"/>
  <c r="AY20" i="2" l="1"/>
  <c r="X21" i="2"/>
  <c r="W22" i="2"/>
  <c r="AY21" i="2" l="1"/>
  <c r="W23" i="2"/>
  <c r="X22" i="2"/>
  <c r="AY22" i="2" l="1"/>
  <c r="W24" i="2"/>
  <c r="X23" i="2"/>
  <c r="X24" i="2" l="1"/>
  <c r="W25" i="2"/>
  <c r="AY23" i="2"/>
  <c r="W26" i="2" l="1"/>
  <c r="X25" i="2"/>
  <c r="AY24" i="2"/>
  <c r="AY25" i="2" l="1"/>
  <c r="W27" i="2"/>
  <c r="X26" i="2"/>
  <c r="AY26" i="2" l="1"/>
  <c r="X27" i="2"/>
  <c r="W28" i="2"/>
  <c r="W29" i="2" l="1"/>
  <c r="X28" i="2"/>
  <c r="AY27" i="2"/>
  <c r="AY28" i="2" l="1"/>
  <c r="W30" i="2"/>
  <c r="X29" i="2"/>
  <c r="AY29" i="2" l="1"/>
  <c r="W31" i="2"/>
  <c r="X30" i="2"/>
  <c r="AY30" i="2" l="1"/>
  <c r="W32" i="2"/>
  <c r="X31" i="2"/>
  <c r="AY31" i="2" l="1"/>
  <c r="X32" i="2"/>
  <c r="W33" i="2"/>
  <c r="AY32" i="2" l="1"/>
  <c r="W34" i="2"/>
  <c r="X33" i="2"/>
  <c r="AY33" i="2" l="1"/>
  <c r="W35" i="2"/>
  <c r="X34" i="2"/>
  <c r="AY34" i="2" l="1"/>
  <c r="W36" i="2"/>
  <c r="X35" i="2"/>
  <c r="AY35" i="2" l="1"/>
  <c r="W37" i="2"/>
  <c r="X36" i="2"/>
  <c r="AY36" i="2" l="1"/>
  <c r="W38" i="2"/>
  <c r="X37" i="2"/>
  <c r="AY37" i="2" l="1"/>
  <c r="W39" i="2"/>
  <c r="X38" i="2"/>
  <c r="W40" i="2" l="1"/>
  <c r="X39" i="2"/>
  <c r="AY38" i="2"/>
  <c r="AY39" i="2" l="1"/>
  <c r="W41" i="2"/>
  <c r="X40" i="2"/>
  <c r="AY40" i="2" l="1"/>
  <c r="W42" i="2"/>
  <c r="X41" i="2"/>
  <c r="AY41" i="2" l="1"/>
  <c r="X42" i="2"/>
  <c r="W43" i="2"/>
  <c r="AY42" i="2" l="1"/>
  <c r="W44" i="2"/>
  <c r="X43" i="2"/>
  <c r="W45" i="2" l="1"/>
  <c r="X44" i="2"/>
  <c r="AY43" i="2"/>
  <c r="AY44" i="2" l="1"/>
  <c r="W46" i="2"/>
  <c r="X45" i="2"/>
  <c r="AY45" i="2" l="1"/>
  <c r="X46" i="2"/>
  <c r="W47" i="2"/>
  <c r="AY46" i="2" l="1"/>
  <c r="W48" i="2"/>
  <c r="X47" i="2"/>
  <c r="AY47" i="2" l="1"/>
  <c r="W49" i="2"/>
  <c r="X48" i="2"/>
  <c r="AY48" i="2" l="1"/>
  <c r="X49" i="2"/>
  <c r="W50" i="2"/>
  <c r="AY49" i="2" l="1"/>
  <c r="W51" i="2"/>
  <c r="X50" i="2"/>
  <c r="W52" i="2" l="1"/>
  <c r="X51" i="2"/>
  <c r="AY50" i="2"/>
  <c r="AY51" i="2" l="1"/>
  <c r="W53" i="2"/>
  <c r="X52" i="2"/>
  <c r="AY52" i="2" l="1"/>
  <c r="W54" i="2"/>
  <c r="X53" i="2"/>
  <c r="AY53" i="2" l="1"/>
  <c r="W55" i="2"/>
  <c r="X54" i="2"/>
  <c r="AY54" i="2" l="1"/>
  <c r="W56" i="2"/>
  <c r="X55" i="2"/>
  <c r="AY55" i="2" l="1"/>
  <c r="W57" i="2"/>
  <c r="X56" i="2"/>
  <c r="AY56" i="2" l="1"/>
  <c r="W58" i="2"/>
  <c r="X57" i="2"/>
  <c r="W59" i="2" l="1"/>
  <c r="X58" i="2"/>
  <c r="AY57" i="2"/>
  <c r="AY58" i="2" l="1"/>
  <c r="W60" i="2"/>
  <c r="X59" i="2"/>
  <c r="AY59" i="2" l="1"/>
  <c r="X60" i="2"/>
  <c r="W61" i="2"/>
  <c r="AY60" i="2" l="1"/>
  <c r="W62" i="2"/>
  <c r="X61" i="2"/>
  <c r="W63" i="2" l="1"/>
  <c r="X62" i="2"/>
  <c r="AY61" i="2"/>
  <c r="AY62" i="2" l="1"/>
  <c r="W64" i="2"/>
  <c r="X63" i="2"/>
  <c r="AY63" i="2" l="1"/>
  <c r="X64" i="2"/>
  <c r="W65" i="2"/>
  <c r="W66" i="2" l="1"/>
  <c r="X65" i="2"/>
  <c r="AY64" i="2"/>
  <c r="AY65" i="2" l="1"/>
  <c r="W67" i="2"/>
  <c r="X66" i="2"/>
  <c r="W68" i="2" l="1"/>
  <c r="X67" i="2"/>
  <c r="AY66" i="2"/>
  <c r="AY67" i="2" l="1"/>
  <c r="W69" i="2"/>
  <c r="X68" i="2"/>
  <c r="W70" i="2" l="1"/>
  <c r="X69" i="2"/>
  <c r="AY68" i="2"/>
  <c r="AY69" i="2" l="1"/>
  <c r="W71" i="2"/>
  <c r="X70" i="2"/>
  <c r="X71" i="2" l="1"/>
  <c r="W72" i="2"/>
  <c r="AY70" i="2"/>
  <c r="W73" i="2" l="1"/>
  <c r="X72" i="2"/>
  <c r="AY71" i="2"/>
  <c r="AY72" i="2" l="1"/>
  <c r="W74" i="2"/>
  <c r="X73" i="2"/>
  <c r="W75" i="2" l="1"/>
  <c r="X74" i="2"/>
  <c r="AY73" i="2"/>
  <c r="AY74" i="2" l="1"/>
  <c r="W76" i="2"/>
  <c r="X75" i="2"/>
  <c r="W77" i="2" l="1"/>
  <c r="X76" i="2"/>
  <c r="AY75" i="2"/>
  <c r="AY76" i="2" l="1"/>
  <c r="W78" i="2"/>
  <c r="X77" i="2"/>
  <c r="W79" i="2" l="1"/>
  <c r="X78" i="2"/>
  <c r="AY77" i="2"/>
  <c r="AY78" i="2" l="1"/>
  <c r="W80" i="2"/>
  <c r="X79" i="2"/>
  <c r="AY79" i="2" l="1"/>
  <c r="W81" i="2"/>
  <c r="X80" i="2"/>
  <c r="W82" i="2" l="1"/>
  <c r="X81" i="2"/>
  <c r="AY80" i="2"/>
  <c r="AY81" i="2" l="1"/>
  <c r="W83" i="2"/>
  <c r="X82" i="2"/>
  <c r="W84" i="2" l="1"/>
  <c r="X83" i="2"/>
  <c r="AY82" i="2"/>
  <c r="AY83" i="2" l="1"/>
  <c r="W85" i="2"/>
  <c r="X84" i="2"/>
  <c r="W86" i="2" l="1"/>
  <c r="X85" i="2"/>
  <c r="AY84" i="2"/>
  <c r="AY85" i="2" l="1"/>
  <c r="W87" i="2"/>
  <c r="X86" i="2"/>
  <c r="AY86" i="2" l="1"/>
  <c r="W88" i="2"/>
  <c r="X87" i="2"/>
  <c r="AY87" i="2" l="1"/>
  <c r="W89" i="2"/>
  <c r="X88" i="2"/>
  <c r="W90" i="2" l="1"/>
  <c r="X89" i="2"/>
  <c r="AY88" i="2"/>
  <c r="AY89" i="2" l="1"/>
  <c r="W91" i="2"/>
  <c r="X90" i="2"/>
  <c r="AY90" i="2" l="1"/>
  <c r="W92" i="2"/>
  <c r="X91" i="2"/>
  <c r="AY91" i="2" l="1"/>
  <c r="W93" i="2"/>
  <c r="X92" i="2"/>
  <c r="W94" i="2" l="1"/>
  <c r="X93" i="2"/>
  <c r="AY92" i="2"/>
  <c r="AY93" i="2" l="1"/>
  <c r="W95" i="2"/>
  <c r="X94" i="2"/>
  <c r="AY94" i="2" l="1"/>
  <c r="X95" i="2"/>
  <c r="W96" i="2"/>
  <c r="W97" i="2" l="1"/>
  <c r="X96" i="2"/>
  <c r="AY95" i="2"/>
  <c r="AY96" i="2" l="1"/>
  <c r="W98" i="2"/>
  <c r="X97" i="2"/>
  <c r="AY97" i="2" l="1"/>
  <c r="W99" i="2"/>
  <c r="X98" i="2"/>
  <c r="AY98" i="2" l="1"/>
  <c r="W100" i="2"/>
  <c r="X99" i="2"/>
  <c r="W101" i="2" l="1"/>
  <c r="X100" i="2"/>
  <c r="AY99" i="2"/>
  <c r="AY100" i="2" l="1"/>
  <c r="W102" i="2"/>
  <c r="X101" i="2"/>
  <c r="AY101" i="2" l="1"/>
  <c r="W103" i="2"/>
  <c r="X102" i="2"/>
  <c r="W104" i="2" l="1"/>
  <c r="X103" i="2"/>
  <c r="AY102" i="2"/>
  <c r="AY103" i="2" l="1"/>
  <c r="X104" i="2"/>
  <c r="W105" i="2"/>
  <c r="AY104" i="2" l="1"/>
  <c r="AY105" i="2" l="1"/>
  <c r="Y9" i="2" s="1"/>
  <c r="Y10" i="2" l="1"/>
  <c r="Y104" i="2"/>
  <c r="Y94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5" i="2"/>
  <c r="Y96" i="2"/>
  <c r="Y97" i="2"/>
  <c r="Y98" i="2"/>
  <c r="Y99" i="2"/>
  <c r="Y100" i="2"/>
  <c r="Y101" i="2"/>
  <c r="Y102" i="2"/>
  <c r="Y103" i="2"/>
  <c r="Z9" i="2"/>
  <c r="Y105" i="2" l="1"/>
  <c r="Z10" i="2"/>
  <c r="AA10" i="2" s="1"/>
  <c r="AA9" i="2"/>
  <c r="Z11" i="2" l="1"/>
  <c r="Z12" i="2" s="1"/>
  <c r="AZ10" i="2"/>
  <c r="AZ9" i="2"/>
  <c r="AA11" i="2" l="1"/>
  <c r="AZ11" i="2" s="1"/>
  <c r="Z13" i="2"/>
  <c r="AA12" i="2"/>
  <c r="Z14" i="2" l="1"/>
  <c r="AA13" i="2"/>
  <c r="AZ12" i="2"/>
  <c r="AZ13" i="2" l="1"/>
  <c r="Z15" i="2"/>
  <c r="AA14" i="2"/>
  <c r="AZ14" i="2" l="1"/>
  <c r="Z16" i="2"/>
  <c r="AA15" i="2"/>
  <c r="AZ15" i="2" l="1"/>
  <c r="Z17" i="2"/>
  <c r="AA16" i="2"/>
  <c r="AZ16" i="2" l="1"/>
  <c r="Z18" i="2"/>
  <c r="AA17" i="2"/>
  <c r="AZ17" i="2" l="1"/>
  <c r="Z19" i="2"/>
  <c r="AA18" i="2"/>
  <c r="AZ18" i="2" l="1"/>
  <c r="Z20" i="2"/>
  <c r="AA19" i="2"/>
  <c r="AZ19" i="2" l="1"/>
  <c r="Z21" i="2"/>
  <c r="AA20" i="2"/>
  <c r="AZ20" i="2" l="1"/>
  <c r="Z22" i="2"/>
  <c r="AA21" i="2"/>
  <c r="AZ21" i="2" l="1"/>
  <c r="Z23" i="2"/>
  <c r="AA22" i="2"/>
  <c r="AZ22" i="2" l="1"/>
  <c r="Z24" i="2"/>
  <c r="AA23" i="2"/>
  <c r="AZ23" i="2" l="1"/>
  <c r="Z25" i="2"/>
  <c r="AA24" i="2"/>
  <c r="AZ24" i="2" l="1"/>
  <c r="AA25" i="2"/>
  <c r="Z26" i="2"/>
  <c r="Z27" i="2" l="1"/>
  <c r="AA26" i="2"/>
  <c r="AZ25" i="2"/>
  <c r="AZ26" i="2" l="1"/>
  <c r="Z28" i="2"/>
  <c r="AA27" i="2"/>
  <c r="AZ27" i="2" l="1"/>
  <c r="Z29" i="2"/>
  <c r="AA28" i="2"/>
  <c r="AZ28" i="2" l="1"/>
  <c r="Z30" i="2"/>
  <c r="AA29" i="2"/>
  <c r="AZ29" i="2" l="1"/>
  <c r="Z31" i="2"/>
  <c r="AA30" i="2"/>
  <c r="AZ30" i="2" l="1"/>
  <c r="Z32" i="2"/>
  <c r="AA31" i="2"/>
  <c r="AZ31" i="2" l="1"/>
  <c r="Z33" i="2"/>
  <c r="AA32" i="2"/>
  <c r="AZ32" i="2" l="1"/>
  <c r="Z34" i="2"/>
  <c r="AA33" i="2"/>
  <c r="AZ33" i="2" l="1"/>
  <c r="Z35" i="2"/>
  <c r="AA34" i="2"/>
  <c r="AZ34" i="2" l="1"/>
  <c r="Z36" i="2"/>
  <c r="AA35" i="2"/>
  <c r="AZ35" i="2" l="1"/>
  <c r="Z37" i="2"/>
  <c r="AA36" i="2"/>
  <c r="AZ36" i="2" l="1"/>
  <c r="Z38" i="2"/>
  <c r="AA37" i="2"/>
  <c r="AZ37" i="2" l="1"/>
  <c r="Z39" i="2"/>
  <c r="AA38" i="2"/>
  <c r="AZ38" i="2" l="1"/>
  <c r="Z40" i="2"/>
  <c r="AA39" i="2"/>
  <c r="AZ39" i="2" l="1"/>
  <c r="Z41" i="2"/>
  <c r="AA40" i="2"/>
  <c r="AZ40" i="2" l="1"/>
  <c r="AA41" i="2"/>
  <c r="Z42" i="2"/>
  <c r="Z43" i="2" l="1"/>
  <c r="AA42" i="2"/>
  <c r="AZ41" i="2"/>
  <c r="AZ42" i="2" l="1"/>
  <c r="Z44" i="2"/>
  <c r="AA43" i="2"/>
  <c r="AZ43" i="2" l="1"/>
  <c r="Z45" i="2"/>
  <c r="AA44" i="2"/>
  <c r="AZ44" i="2" l="1"/>
  <c r="Z46" i="2"/>
  <c r="AA45" i="2"/>
  <c r="AZ45" i="2" l="1"/>
  <c r="Z47" i="2"/>
  <c r="AA46" i="2"/>
  <c r="AZ46" i="2" l="1"/>
  <c r="Z48" i="2"/>
  <c r="AA47" i="2"/>
  <c r="AZ47" i="2" l="1"/>
  <c r="Z49" i="2"/>
  <c r="AA48" i="2"/>
  <c r="AZ48" i="2" l="1"/>
  <c r="Z50" i="2"/>
  <c r="AA49" i="2"/>
  <c r="AZ49" i="2" l="1"/>
  <c r="Z51" i="2"/>
  <c r="AA50" i="2"/>
  <c r="AZ50" i="2" l="1"/>
  <c r="Z52" i="2"/>
  <c r="AA51" i="2"/>
  <c r="AZ51" i="2" l="1"/>
  <c r="Z53" i="2"/>
  <c r="AA52" i="2"/>
  <c r="AZ52" i="2" l="1"/>
  <c r="Z54" i="2"/>
  <c r="AA53" i="2"/>
  <c r="AZ53" i="2" l="1"/>
  <c r="Z55" i="2"/>
  <c r="AA54" i="2"/>
  <c r="AZ54" i="2" l="1"/>
  <c r="Z56" i="2"/>
  <c r="AA55" i="2"/>
  <c r="AZ55" i="2" l="1"/>
  <c r="Z57" i="2"/>
  <c r="AA56" i="2"/>
  <c r="AZ56" i="2" l="1"/>
  <c r="AA57" i="2"/>
  <c r="Z58" i="2"/>
  <c r="Z59" i="2" l="1"/>
  <c r="AA58" i="2"/>
  <c r="AZ57" i="2"/>
  <c r="AZ58" i="2" l="1"/>
  <c r="Z60" i="2"/>
  <c r="AA59" i="2"/>
  <c r="AZ59" i="2" l="1"/>
  <c r="Z61" i="2"/>
  <c r="AA60" i="2"/>
  <c r="AZ60" i="2" l="1"/>
  <c r="Z62" i="2"/>
  <c r="AA61" i="2"/>
  <c r="AZ61" i="2" l="1"/>
  <c r="Z63" i="2"/>
  <c r="AA62" i="2"/>
  <c r="AZ62" i="2" l="1"/>
  <c r="Z64" i="2"/>
  <c r="AA63" i="2"/>
  <c r="AZ63" i="2" l="1"/>
  <c r="Z65" i="2"/>
  <c r="AA64" i="2"/>
  <c r="AZ64" i="2" l="1"/>
  <c r="Z66" i="2"/>
  <c r="AA65" i="2"/>
  <c r="AZ65" i="2" l="1"/>
  <c r="Z67" i="2"/>
  <c r="AA66" i="2"/>
  <c r="AZ66" i="2" l="1"/>
  <c r="Z68" i="2"/>
  <c r="AA67" i="2"/>
  <c r="AZ67" i="2" l="1"/>
  <c r="Z69" i="2"/>
  <c r="AA68" i="2"/>
  <c r="AZ68" i="2" l="1"/>
  <c r="Z70" i="2"/>
  <c r="AA69" i="2"/>
  <c r="AZ69" i="2" l="1"/>
  <c r="Z71" i="2"/>
  <c r="AA70" i="2"/>
  <c r="AZ70" i="2" l="1"/>
  <c r="Z72" i="2"/>
  <c r="AA71" i="2"/>
  <c r="AZ71" i="2" l="1"/>
  <c r="Z73" i="2"/>
  <c r="AA72" i="2"/>
  <c r="AZ72" i="2" l="1"/>
  <c r="AA73" i="2"/>
  <c r="Z74" i="2"/>
  <c r="Z75" i="2" l="1"/>
  <c r="AA74" i="2"/>
  <c r="AZ73" i="2"/>
  <c r="AZ74" i="2" l="1"/>
  <c r="Z76" i="2"/>
  <c r="AA75" i="2"/>
  <c r="AZ75" i="2" l="1"/>
  <c r="Z77" i="2"/>
  <c r="AA76" i="2"/>
  <c r="AZ76" i="2" l="1"/>
  <c r="Z78" i="2"/>
  <c r="AA77" i="2"/>
  <c r="AZ77" i="2" l="1"/>
  <c r="Z79" i="2"/>
  <c r="AA78" i="2"/>
  <c r="AZ78" i="2" l="1"/>
  <c r="Z80" i="2"/>
  <c r="AA79" i="2"/>
  <c r="AZ79" i="2" l="1"/>
  <c r="Z81" i="2"/>
  <c r="AA80" i="2"/>
  <c r="AZ80" i="2" l="1"/>
  <c r="Z82" i="2"/>
  <c r="AA81" i="2"/>
  <c r="AZ81" i="2" l="1"/>
  <c r="Z83" i="2"/>
  <c r="AA82" i="2"/>
  <c r="AZ82" i="2" l="1"/>
  <c r="Z84" i="2"/>
  <c r="AA83" i="2"/>
  <c r="AZ83" i="2" l="1"/>
  <c r="Z85" i="2"/>
  <c r="AA84" i="2"/>
  <c r="AZ84" i="2" l="1"/>
  <c r="Z86" i="2"/>
  <c r="AA85" i="2"/>
  <c r="AZ85" i="2" l="1"/>
  <c r="Z87" i="2"/>
  <c r="AA86" i="2"/>
  <c r="AZ86" i="2" l="1"/>
  <c r="Z88" i="2"/>
  <c r="AA87" i="2"/>
  <c r="AZ87" i="2" l="1"/>
  <c r="Z89" i="2"/>
  <c r="AA88" i="2"/>
  <c r="AZ88" i="2" l="1"/>
  <c r="AA89" i="2"/>
  <c r="Z90" i="2"/>
  <c r="Z91" i="2" l="1"/>
  <c r="AA90" i="2"/>
  <c r="AZ89" i="2"/>
  <c r="AZ90" i="2" l="1"/>
  <c r="Z92" i="2"/>
  <c r="AA91" i="2"/>
  <c r="Z93" i="2" l="1"/>
  <c r="AA92" i="2"/>
  <c r="AZ91" i="2"/>
  <c r="AZ92" i="2" l="1"/>
  <c r="Z94" i="2"/>
  <c r="AA93" i="2"/>
  <c r="AZ93" i="2" l="1"/>
  <c r="Z95" i="2"/>
  <c r="AA94" i="2"/>
  <c r="AZ94" i="2" l="1"/>
  <c r="Z96" i="2"/>
  <c r="AA95" i="2"/>
  <c r="AZ95" i="2" l="1"/>
  <c r="Z97" i="2"/>
  <c r="AA96" i="2"/>
  <c r="AZ96" i="2" l="1"/>
  <c r="Z98" i="2"/>
  <c r="AA97" i="2"/>
  <c r="AZ97" i="2" l="1"/>
  <c r="Z99" i="2"/>
  <c r="AA98" i="2"/>
  <c r="AZ98" i="2" l="1"/>
  <c r="Z100" i="2"/>
  <c r="AA99" i="2"/>
  <c r="AZ99" i="2" l="1"/>
  <c r="Z101" i="2"/>
  <c r="AA100" i="2"/>
  <c r="Z102" i="2" l="1"/>
  <c r="AA101" i="2"/>
  <c r="AZ100" i="2"/>
  <c r="AZ101" i="2" l="1"/>
  <c r="Z103" i="2"/>
  <c r="AA102" i="2"/>
  <c r="AZ102" i="2" l="1"/>
  <c r="Z104" i="2"/>
  <c r="AA103" i="2"/>
  <c r="AA104" i="2" l="1"/>
  <c r="Z105" i="2"/>
  <c r="AZ103" i="2"/>
  <c r="AZ104" i="2" l="1"/>
  <c r="AZ105" i="2"/>
  <c r="AB103" i="2" l="1"/>
  <c r="AB90" i="2"/>
  <c r="AB9" i="2"/>
  <c r="AB10" i="2"/>
  <c r="AB11" i="2"/>
  <c r="AB12" i="2"/>
  <c r="AB13" i="2"/>
  <c r="AB15" i="2"/>
  <c r="AB14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8" i="2"/>
  <c r="AB87" i="2"/>
  <c r="AB89" i="2"/>
  <c r="AB91" i="2"/>
  <c r="AB92" i="2"/>
  <c r="AB94" i="2"/>
  <c r="AB93" i="2"/>
  <c r="AB95" i="2"/>
  <c r="AB96" i="2"/>
  <c r="AB97" i="2"/>
  <c r="AB98" i="2"/>
  <c r="AB99" i="2"/>
  <c r="AB100" i="2"/>
  <c r="AB101" i="2"/>
  <c r="AB102" i="2"/>
  <c r="AB104" i="2"/>
  <c r="AC9" i="2" l="1"/>
  <c r="AB105" i="2"/>
  <c r="AD9" i="2"/>
  <c r="AC10" i="2"/>
  <c r="AD10" i="2" l="1"/>
  <c r="AC11" i="2"/>
  <c r="BA9" i="2"/>
  <c r="AC12" i="2" l="1"/>
  <c r="AD11" i="2"/>
  <c r="BA10" i="2"/>
  <c r="BA11" i="2" l="1"/>
  <c r="AC13" i="2"/>
  <c r="AD12" i="2"/>
  <c r="AC14" i="2" l="1"/>
  <c r="AD13" i="2"/>
  <c r="BA12" i="2"/>
  <c r="BA13" i="2" l="1"/>
  <c r="AC15" i="2"/>
  <c r="AD14" i="2"/>
  <c r="AC16" i="2" l="1"/>
  <c r="AD15" i="2"/>
  <c r="BA14" i="2"/>
  <c r="BA15" i="2" l="1"/>
  <c r="AC17" i="2"/>
  <c r="AD16" i="2"/>
  <c r="BA16" i="2" l="1"/>
  <c r="AC18" i="2"/>
  <c r="AD17" i="2"/>
  <c r="BA17" i="2" l="1"/>
  <c r="AD18" i="2"/>
  <c r="AC19" i="2"/>
  <c r="AC20" i="2" l="1"/>
  <c r="AD19" i="2"/>
  <c r="BA18" i="2"/>
  <c r="BA19" i="2" l="1"/>
  <c r="AC21" i="2"/>
  <c r="AD20" i="2"/>
  <c r="BA20" i="2" l="1"/>
  <c r="AC22" i="2"/>
  <c r="AD21" i="2"/>
  <c r="BA21" i="2" l="1"/>
  <c r="AC23" i="2"/>
  <c r="AD22" i="2"/>
  <c r="BA22" i="2" l="1"/>
  <c r="AC24" i="2"/>
  <c r="AD23" i="2"/>
  <c r="BA23" i="2" l="1"/>
  <c r="AC25" i="2"/>
  <c r="AD24" i="2"/>
  <c r="AC26" i="2" l="1"/>
  <c r="AD25" i="2"/>
  <c r="BA24" i="2"/>
  <c r="BA25" i="2" l="1"/>
  <c r="AC27" i="2"/>
  <c r="AD26" i="2"/>
  <c r="BA26" i="2" l="1"/>
  <c r="AC28" i="2"/>
  <c r="AD27" i="2"/>
  <c r="BA27" i="2" l="1"/>
  <c r="AC29" i="2"/>
  <c r="AD28" i="2"/>
  <c r="BA28" i="2" l="1"/>
  <c r="AC30" i="2"/>
  <c r="AD29" i="2"/>
  <c r="BA29" i="2" l="1"/>
  <c r="AC31" i="2"/>
  <c r="AD30" i="2"/>
  <c r="BA30" i="2" l="1"/>
  <c r="AC32" i="2"/>
  <c r="AD31" i="2"/>
  <c r="BA31" i="2" l="1"/>
  <c r="AC33" i="2"/>
  <c r="AD32" i="2"/>
  <c r="BA32" i="2" l="1"/>
  <c r="AC34" i="2"/>
  <c r="AD33" i="2"/>
  <c r="BA33" i="2" l="1"/>
  <c r="AD34" i="2"/>
  <c r="AC35" i="2"/>
  <c r="AC36" i="2" l="1"/>
  <c r="AD35" i="2"/>
  <c r="BA34" i="2"/>
  <c r="BA35" i="2" l="1"/>
  <c r="AC37" i="2"/>
  <c r="AD36" i="2"/>
  <c r="BA36" i="2" l="1"/>
  <c r="AC38" i="2"/>
  <c r="AD37" i="2"/>
  <c r="BA37" i="2" l="1"/>
  <c r="AC39" i="2"/>
  <c r="AD38" i="2"/>
  <c r="BA38" i="2" l="1"/>
  <c r="AC40" i="2"/>
  <c r="AD39" i="2"/>
  <c r="BA39" i="2" l="1"/>
  <c r="AC41" i="2"/>
  <c r="AD40" i="2"/>
  <c r="BA40" i="2" l="1"/>
  <c r="AC42" i="2"/>
  <c r="AD41" i="2"/>
  <c r="BA41" i="2" l="1"/>
  <c r="AC43" i="2"/>
  <c r="AD42" i="2"/>
  <c r="BA42" i="2" l="1"/>
  <c r="AC44" i="2"/>
  <c r="AD43" i="2"/>
  <c r="BA43" i="2" l="1"/>
  <c r="AC45" i="2"/>
  <c r="AD44" i="2"/>
  <c r="BA44" i="2" l="1"/>
  <c r="AC46" i="2"/>
  <c r="AD45" i="2"/>
  <c r="BA45" i="2" l="1"/>
  <c r="AC47" i="2"/>
  <c r="AD46" i="2"/>
  <c r="BA46" i="2" l="1"/>
  <c r="AC48" i="2"/>
  <c r="AD47" i="2"/>
  <c r="BA47" i="2" l="1"/>
  <c r="AC49" i="2"/>
  <c r="AD48" i="2"/>
  <c r="BA48" i="2" l="1"/>
  <c r="AC50" i="2"/>
  <c r="AD49" i="2"/>
  <c r="BA49" i="2" l="1"/>
  <c r="AD50" i="2"/>
  <c r="AC51" i="2"/>
  <c r="AC52" i="2" l="1"/>
  <c r="AD51" i="2"/>
  <c r="BA50" i="2"/>
  <c r="BA51" i="2" l="1"/>
  <c r="AC53" i="2"/>
  <c r="AD52" i="2"/>
  <c r="BA52" i="2" l="1"/>
  <c r="AC54" i="2"/>
  <c r="AD53" i="2"/>
  <c r="BA53" i="2" l="1"/>
  <c r="AC55" i="2"/>
  <c r="AD54" i="2"/>
  <c r="BA54" i="2" l="1"/>
  <c r="AC56" i="2"/>
  <c r="AD55" i="2"/>
  <c r="BA55" i="2" l="1"/>
  <c r="AC57" i="2"/>
  <c r="AD56" i="2"/>
  <c r="BA56" i="2" l="1"/>
  <c r="AC58" i="2"/>
  <c r="AD57" i="2"/>
  <c r="BA57" i="2" l="1"/>
  <c r="AC59" i="2"/>
  <c r="AD58" i="2"/>
  <c r="BA58" i="2" l="1"/>
  <c r="AC60" i="2"/>
  <c r="AD59" i="2"/>
  <c r="BA59" i="2" l="1"/>
  <c r="AC61" i="2"/>
  <c r="AD60" i="2"/>
  <c r="BA60" i="2" l="1"/>
  <c r="AC62" i="2"/>
  <c r="AD61" i="2"/>
  <c r="BA61" i="2" l="1"/>
  <c r="AC63" i="2"/>
  <c r="AD62" i="2"/>
  <c r="BA62" i="2" l="1"/>
  <c r="AC64" i="2"/>
  <c r="AD63" i="2"/>
  <c r="BA63" i="2" l="1"/>
  <c r="AC65" i="2"/>
  <c r="AD64" i="2"/>
  <c r="BA64" i="2" l="1"/>
  <c r="AC66" i="2"/>
  <c r="AD65" i="2"/>
  <c r="BA65" i="2" l="1"/>
  <c r="AC67" i="2"/>
  <c r="AD66" i="2"/>
  <c r="BA66" i="2" l="1"/>
  <c r="AC68" i="2"/>
  <c r="AD67" i="2"/>
  <c r="BA67" i="2" l="1"/>
  <c r="AC69" i="2"/>
  <c r="AD68" i="2"/>
  <c r="BA68" i="2" l="1"/>
  <c r="AC70" i="2"/>
  <c r="AD69" i="2"/>
  <c r="BA69" i="2" l="1"/>
  <c r="AC71" i="2"/>
  <c r="AD70" i="2"/>
  <c r="BA70" i="2" l="1"/>
  <c r="AC72" i="2"/>
  <c r="AD71" i="2"/>
  <c r="BA71" i="2" l="1"/>
  <c r="AC73" i="2"/>
  <c r="AD72" i="2"/>
  <c r="BA72" i="2" l="1"/>
  <c r="AC74" i="2"/>
  <c r="AD73" i="2"/>
  <c r="BA73" i="2" l="1"/>
  <c r="AC75" i="2"/>
  <c r="AD74" i="2"/>
  <c r="BA74" i="2" l="1"/>
  <c r="AC76" i="2"/>
  <c r="AD75" i="2"/>
  <c r="BA75" i="2" l="1"/>
  <c r="AC77" i="2"/>
  <c r="AD76" i="2"/>
  <c r="BA76" i="2" l="1"/>
  <c r="AC78" i="2"/>
  <c r="AD77" i="2"/>
  <c r="BA77" i="2" l="1"/>
  <c r="AD78" i="2"/>
  <c r="AC79" i="2"/>
  <c r="AC80" i="2" l="1"/>
  <c r="AD79" i="2"/>
  <c r="BA78" i="2"/>
  <c r="BA79" i="2" l="1"/>
  <c r="AC81" i="2"/>
  <c r="AD80" i="2"/>
  <c r="BA80" i="2" l="1"/>
  <c r="AC82" i="2"/>
  <c r="AD81" i="2"/>
  <c r="BA81" i="2" l="1"/>
  <c r="AC83" i="2"/>
  <c r="AD82" i="2"/>
  <c r="BA82" i="2" l="1"/>
  <c r="AC84" i="2"/>
  <c r="AD83" i="2"/>
  <c r="AC85" i="2" l="1"/>
  <c r="AD84" i="2"/>
  <c r="BA83" i="2"/>
  <c r="BA84" i="2" l="1"/>
  <c r="AC86" i="2"/>
  <c r="AD85" i="2"/>
  <c r="BA85" i="2" l="1"/>
  <c r="AC87" i="2"/>
  <c r="AD86" i="2"/>
  <c r="BA86" i="2" l="1"/>
  <c r="AC88" i="2"/>
  <c r="AD87" i="2"/>
  <c r="BA87" i="2" l="1"/>
  <c r="AC89" i="2"/>
  <c r="AD88" i="2"/>
  <c r="BA88" i="2" l="1"/>
  <c r="AC90" i="2"/>
  <c r="AD89" i="2"/>
  <c r="BA89" i="2" l="1"/>
  <c r="AC91" i="2"/>
  <c r="AD90" i="2"/>
  <c r="BA90" i="2" l="1"/>
  <c r="AC92" i="2"/>
  <c r="AD91" i="2"/>
  <c r="BA91" i="2" l="1"/>
  <c r="AC93" i="2"/>
  <c r="AD92" i="2"/>
  <c r="BA92" i="2" l="1"/>
  <c r="AC94" i="2"/>
  <c r="AD93" i="2"/>
  <c r="BA93" i="2" l="1"/>
  <c r="AD94" i="2"/>
  <c r="AC95" i="2"/>
  <c r="BA94" i="2" l="1"/>
  <c r="AC96" i="2"/>
  <c r="AD95" i="2"/>
  <c r="BA95" i="2" l="1"/>
  <c r="AC97" i="2"/>
  <c r="AD96" i="2"/>
  <c r="BA96" i="2" l="1"/>
  <c r="AC98" i="2"/>
  <c r="AD97" i="2"/>
  <c r="BA97" i="2" l="1"/>
  <c r="AC99" i="2"/>
  <c r="AD98" i="2"/>
  <c r="BA98" i="2" l="1"/>
  <c r="AC100" i="2"/>
  <c r="AD99" i="2"/>
  <c r="BA99" i="2" l="1"/>
  <c r="AC101" i="2"/>
  <c r="AD100" i="2"/>
  <c r="BA100" i="2" l="1"/>
  <c r="AC102" i="2"/>
  <c r="AD101" i="2"/>
  <c r="BA101" i="2" l="1"/>
  <c r="AC103" i="2"/>
  <c r="AD102" i="2"/>
  <c r="BA102" i="2" l="1"/>
  <c r="AC104" i="2"/>
  <c r="AD103" i="2"/>
  <c r="AD104" i="2" l="1"/>
  <c r="BA104" i="2" s="1"/>
  <c r="AC105" i="2"/>
  <c r="BA103" i="2"/>
  <c r="BA105" i="2" l="1"/>
  <c r="AE103" i="2" l="1"/>
  <c r="AE51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8" i="2"/>
  <c r="AE87" i="2"/>
  <c r="AE90" i="2"/>
  <c r="AE89" i="2"/>
  <c r="AE91" i="2"/>
  <c r="AE92" i="2"/>
  <c r="AE94" i="2"/>
  <c r="AE93" i="2"/>
  <c r="AE95" i="2"/>
  <c r="AE96" i="2"/>
  <c r="AE97" i="2"/>
  <c r="AE98" i="2"/>
  <c r="AE99" i="2"/>
  <c r="AE100" i="2"/>
  <c r="AE101" i="2"/>
  <c r="AE102" i="2"/>
  <c r="AE104" i="2"/>
  <c r="AF9" i="2" l="1"/>
  <c r="AE105" i="2"/>
  <c r="AG9" i="2" l="1"/>
  <c r="AF10" i="2"/>
  <c r="BB9" i="2" l="1"/>
  <c r="AG10" i="2"/>
  <c r="AF11" i="2"/>
  <c r="AG11" i="2" l="1"/>
  <c r="AF12" i="2"/>
  <c r="BB10" i="2"/>
  <c r="AG12" i="2" l="1"/>
  <c r="AF13" i="2"/>
  <c r="BB11" i="2"/>
  <c r="AG13" i="2" l="1"/>
  <c r="AF14" i="2"/>
  <c r="BB12" i="2"/>
  <c r="BB13" i="2" l="1"/>
  <c r="AF15" i="2"/>
  <c r="AG14" i="2"/>
  <c r="BB14" i="2" l="1"/>
  <c r="AF16" i="2"/>
  <c r="AG15" i="2"/>
  <c r="AG16" i="2" l="1"/>
  <c r="AF17" i="2"/>
  <c r="BB15" i="2"/>
  <c r="AF18" i="2" l="1"/>
  <c r="AG17" i="2"/>
  <c r="BB16" i="2"/>
  <c r="BB17" i="2" l="1"/>
  <c r="AG18" i="2"/>
  <c r="AF19" i="2"/>
  <c r="BB18" i="2" l="1"/>
  <c r="AF20" i="2"/>
  <c r="AG19" i="2"/>
  <c r="BB19" i="2" l="1"/>
  <c r="AF21" i="2"/>
  <c r="AG20" i="2"/>
  <c r="AG21" i="2" l="1"/>
  <c r="AF22" i="2"/>
  <c r="BB20" i="2"/>
  <c r="AF23" i="2" l="1"/>
  <c r="AG22" i="2"/>
  <c r="BB21" i="2"/>
  <c r="BB22" i="2" l="1"/>
  <c r="AF24" i="2"/>
  <c r="AG23" i="2"/>
  <c r="BB23" i="2" l="1"/>
  <c r="AF25" i="2"/>
  <c r="AG24" i="2"/>
  <c r="BB24" i="2" l="1"/>
  <c r="AF26" i="2"/>
  <c r="AG25" i="2"/>
  <c r="BB25" i="2" l="1"/>
  <c r="AF27" i="2"/>
  <c r="AG26" i="2"/>
  <c r="BB26" i="2" l="1"/>
  <c r="AF28" i="2"/>
  <c r="AG27" i="2"/>
  <c r="BB27" i="2" l="1"/>
  <c r="AF29" i="2"/>
  <c r="AG28" i="2"/>
  <c r="BB28" i="2" l="1"/>
  <c r="AF30" i="2"/>
  <c r="AG29" i="2"/>
  <c r="BB29" i="2" l="1"/>
  <c r="AF31" i="2"/>
  <c r="AG30" i="2"/>
  <c r="BB30" i="2" l="1"/>
  <c r="AF32" i="2"/>
  <c r="AG31" i="2"/>
  <c r="BB31" i="2" l="1"/>
  <c r="AF33" i="2"/>
  <c r="AG32" i="2"/>
  <c r="BB32" i="2" l="1"/>
  <c r="AF34" i="2"/>
  <c r="AG33" i="2"/>
  <c r="BB33" i="2" l="1"/>
  <c r="AF35" i="2"/>
  <c r="AG34" i="2"/>
  <c r="BB34" i="2" l="1"/>
  <c r="AF36" i="2"/>
  <c r="AG35" i="2"/>
  <c r="BB35" i="2" l="1"/>
  <c r="AF37" i="2"/>
  <c r="AG36" i="2"/>
  <c r="BB36" i="2" l="1"/>
  <c r="AF38" i="2"/>
  <c r="AG37" i="2"/>
  <c r="BB37" i="2" l="1"/>
  <c r="AF39" i="2"/>
  <c r="AG38" i="2"/>
  <c r="BB38" i="2" l="1"/>
  <c r="AF40" i="2"/>
  <c r="AG39" i="2"/>
  <c r="BB39" i="2" l="1"/>
  <c r="AF41" i="2"/>
  <c r="AG40" i="2"/>
  <c r="BB40" i="2" l="1"/>
  <c r="AF42" i="2"/>
  <c r="AG41" i="2"/>
  <c r="BB41" i="2" l="1"/>
  <c r="AF43" i="2"/>
  <c r="AG42" i="2"/>
  <c r="BB42" i="2" l="1"/>
  <c r="AF44" i="2"/>
  <c r="AG43" i="2"/>
  <c r="BB43" i="2" l="1"/>
  <c r="AF45" i="2"/>
  <c r="AG44" i="2"/>
  <c r="BB44" i="2" l="1"/>
  <c r="AF46" i="2"/>
  <c r="AG45" i="2"/>
  <c r="BB45" i="2" l="1"/>
  <c r="AG46" i="2"/>
  <c r="AF47" i="2"/>
  <c r="BB46" i="2" l="1"/>
  <c r="AF48" i="2"/>
  <c r="AG47" i="2"/>
  <c r="BB47" i="2" l="1"/>
  <c r="AF49" i="2"/>
  <c r="AG48" i="2"/>
  <c r="BB48" i="2" l="1"/>
  <c r="AF50" i="2"/>
  <c r="AG49" i="2"/>
  <c r="BB49" i="2" l="1"/>
  <c r="AF51" i="2"/>
  <c r="AG50" i="2"/>
  <c r="BB50" i="2" l="1"/>
  <c r="AF52" i="2"/>
  <c r="AG51" i="2"/>
  <c r="BB51" i="2" l="1"/>
  <c r="AF53" i="2"/>
  <c r="AG52" i="2"/>
  <c r="AF54" i="2" l="1"/>
  <c r="AG53" i="2"/>
  <c r="BB52" i="2"/>
  <c r="BB53" i="2" l="1"/>
  <c r="AF55" i="2"/>
  <c r="AG54" i="2"/>
  <c r="BB54" i="2" l="1"/>
  <c r="AG55" i="2"/>
  <c r="AF56" i="2"/>
  <c r="AG56" i="2" l="1"/>
  <c r="AF57" i="2"/>
  <c r="BB55" i="2"/>
  <c r="AF58" i="2" l="1"/>
  <c r="AG57" i="2"/>
  <c r="BB56" i="2"/>
  <c r="BB57" i="2" l="1"/>
  <c r="AF59" i="2"/>
  <c r="AG58" i="2"/>
  <c r="BB58" i="2" l="1"/>
  <c r="AG59" i="2"/>
  <c r="AF60" i="2"/>
  <c r="BB59" i="2" l="1"/>
  <c r="AF61" i="2"/>
  <c r="AG60" i="2"/>
  <c r="BB60" i="2" l="1"/>
  <c r="AF62" i="2"/>
  <c r="AG61" i="2"/>
  <c r="BB61" i="2" l="1"/>
  <c r="AG62" i="2"/>
  <c r="AF63" i="2"/>
  <c r="BB62" i="2" l="1"/>
  <c r="AG63" i="2"/>
  <c r="AF64" i="2"/>
  <c r="BB63" i="2" l="1"/>
  <c r="AF65" i="2"/>
  <c r="AG64" i="2"/>
  <c r="BB64" i="2" l="1"/>
  <c r="AF66" i="2"/>
  <c r="AG65" i="2"/>
  <c r="BB65" i="2" l="1"/>
  <c r="AF67" i="2"/>
  <c r="AG66" i="2"/>
  <c r="BB66" i="2" l="1"/>
  <c r="AF68" i="2"/>
  <c r="AG67" i="2"/>
  <c r="BB67" i="2" l="1"/>
  <c r="AG68" i="2"/>
  <c r="AF69" i="2"/>
  <c r="BB68" i="2" l="1"/>
  <c r="AF70" i="2"/>
  <c r="AG69" i="2"/>
  <c r="BB69" i="2" l="1"/>
  <c r="AG70" i="2"/>
  <c r="AF71" i="2"/>
  <c r="AF72" i="2" l="1"/>
  <c r="AG71" i="2"/>
  <c r="BB70" i="2"/>
  <c r="BB71" i="2" l="1"/>
  <c r="AF73" i="2"/>
  <c r="AG72" i="2"/>
  <c r="BB72" i="2" l="1"/>
  <c r="AF74" i="2"/>
  <c r="AG73" i="2"/>
  <c r="BB73" i="2" l="1"/>
  <c r="AF75" i="2"/>
  <c r="AG74" i="2"/>
  <c r="BB74" i="2" l="1"/>
  <c r="AF76" i="2"/>
  <c r="AG75" i="2"/>
  <c r="BB75" i="2" l="1"/>
  <c r="AF77" i="2"/>
  <c r="AG76" i="2"/>
  <c r="BB76" i="2" l="1"/>
  <c r="AF78" i="2"/>
  <c r="AG77" i="2"/>
  <c r="BB77" i="2" l="1"/>
  <c r="AF79" i="2"/>
  <c r="AG78" i="2"/>
  <c r="AG79" i="2" l="1"/>
  <c r="AF80" i="2"/>
  <c r="BB78" i="2"/>
  <c r="AF81" i="2" l="1"/>
  <c r="AG80" i="2"/>
  <c r="BB79" i="2"/>
  <c r="BB80" i="2" l="1"/>
  <c r="AF82" i="2"/>
  <c r="AG81" i="2"/>
  <c r="BB81" i="2" l="1"/>
  <c r="AG82" i="2"/>
  <c r="AF83" i="2"/>
  <c r="BB82" i="2" l="1"/>
  <c r="AG83" i="2"/>
  <c r="AF84" i="2"/>
  <c r="AF85" i="2" l="1"/>
  <c r="AG84" i="2"/>
  <c r="BB83" i="2"/>
  <c r="BB84" i="2" l="1"/>
  <c r="AF86" i="2"/>
  <c r="AG85" i="2"/>
  <c r="BB85" i="2" l="1"/>
  <c r="AF87" i="2"/>
  <c r="AG86" i="2"/>
  <c r="BB86" i="2" l="1"/>
  <c r="AF88" i="2"/>
  <c r="AG87" i="2"/>
  <c r="BB87" i="2" l="1"/>
  <c r="AF89" i="2"/>
  <c r="AG88" i="2"/>
  <c r="BB88" i="2" l="1"/>
  <c r="AG89" i="2"/>
  <c r="AF90" i="2"/>
  <c r="AF91" i="2" l="1"/>
  <c r="AG90" i="2"/>
  <c r="BB89" i="2"/>
  <c r="BB90" i="2" l="1"/>
  <c r="AF92" i="2"/>
  <c r="AG91" i="2"/>
  <c r="BB91" i="2" l="1"/>
  <c r="AF93" i="2"/>
  <c r="AG92" i="2"/>
  <c r="BB92" i="2" l="1"/>
  <c r="AF94" i="2"/>
  <c r="AG93" i="2"/>
  <c r="BB93" i="2" l="1"/>
  <c r="AG94" i="2"/>
  <c r="AF95" i="2"/>
  <c r="BB94" i="2" l="1"/>
  <c r="AF96" i="2"/>
  <c r="AG95" i="2"/>
  <c r="BB95" i="2" l="1"/>
  <c r="AF97" i="2"/>
  <c r="AG96" i="2"/>
  <c r="BB96" i="2" l="1"/>
  <c r="AF98" i="2"/>
  <c r="AG97" i="2"/>
  <c r="BB97" i="2" l="1"/>
  <c r="AF99" i="2"/>
  <c r="AG98" i="2"/>
  <c r="BB98" i="2" l="1"/>
  <c r="AF100" i="2"/>
  <c r="AG99" i="2"/>
  <c r="BB99" i="2" l="1"/>
  <c r="AF101" i="2"/>
  <c r="AG100" i="2"/>
  <c r="BB100" i="2" l="1"/>
  <c r="AF102" i="2"/>
  <c r="AG101" i="2"/>
  <c r="BB101" i="2" l="1"/>
  <c r="AG102" i="2"/>
  <c r="AF103" i="2"/>
  <c r="AF104" i="2" l="1"/>
  <c r="AG103" i="2"/>
  <c r="BB102" i="2"/>
  <c r="BB103" i="2" l="1"/>
  <c r="AG104" i="2"/>
  <c r="AF105" i="2"/>
  <c r="BB104" i="2" l="1"/>
  <c r="BB105" i="2" l="1"/>
  <c r="AH9" i="2" s="1"/>
  <c r="AI9" i="2" l="1"/>
  <c r="AH104" i="2"/>
  <c r="AH77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I10" i="2" l="1"/>
  <c r="AH105" i="2"/>
  <c r="AJ9" i="2"/>
  <c r="AI11" i="2"/>
  <c r="AJ10" i="2"/>
  <c r="BC10" i="2" l="1"/>
  <c r="BC9" i="2"/>
  <c r="AI12" i="2"/>
  <c r="AJ11" i="2"/>
  <c r="AI13" i="2" l="1"/>
  <c r="AJ12" i="2"/>
  <c r="BC11" i="2"/>
  <c r="BC12" i="2" l="1"/>
  <c r="AI14" i="2"/>
  <c r="AJ13" i="2"/>
  <c r="BC13" i="2" l="1"/>
  <c r="AI15" i="2"/>
  <c r="AJ14" i="2"/>
  <c r="BC14" i="2" l="1"/>
  <c r="AI16" i="2"/>
  <c r="AJ15" i="2"/>
  <c r="AI17" i="2" l="1"/>
  <c r="AJ16" i="2"/>
  <c r="BC15" i="2"/>
  <c r="BC16" i="2" l="1"/>
  <c r="AI18" i="2"/>
  <c r="AJ17" i="2"/>
  <c r="BC17" i="2" l="1"/>
  <c r="AI19" i="2"/>
  <c r="AJ18" i="2"/>
  <c r="BC18" i="2" l="1"/>
  <c r="AI20" i="2"/>
  <c r="AJ19" i="2"/>
  <c r="BC19" i="2" l="1"/>
  <c r="AI21" i="2"/>
  <c r="AJ20" i="2"/>
  <c r="BC20" i="2" l="1"/>
  <c r="AI22" i="2"/>
  <c r="AJ21" i="2"/>
  <c r="BC21" i="2" l="1"/>
  <c r="AI23" i="2"/>
  <c r="AJ22" i="2"/>
  <c r="BC22" i="2" l="1"/>
  <c r="AI24" i="2"/>
  <c r="AJ23" i="2"/>
  <c r="BC23" i="2" l="1"/>
  <c r="AI25" i="2"/>
  <c r="AJ24" i="2"/>
  <c r="BC24" i="2" l="1"/>
  <c r="AI26" i="2"/>
  <c r="AJ25" i="2"/>
  <c r="BC25" i="2" l="1"/>
  <c r="AI27" i="2"/>
  <c r="AJ26" i="2"/>
  <c r="BC26" i="2" l="1"/>
  <c r="AI28" i="2"/>
  <c r="AJ27" i="2"/>
  <c r="BC27" i="2" l="1"/>
  <c r="AI29" i="2"/>
  <c r="AJ28" i="2"/>
  <c r="BC28" i="2" l="1"/>
  <c r="AI30" i="2"/>
  <c r="AJ29" i="2"/>
  <c r="BC29" i="2" l="1"/>
  <c r="AI31" i="2"/>
  <c r="AJ30" i="2"/>
  <c r="BC30" i="2" l="1"/>
  <c r="AI32" i="2"/>
  <c r="AJ31" i="2"/>
  <c r="AI33" i="2" l="1"/>
  <c r="AJ32" i="2"/>
  <c r="BC31" i="2"/>
  <c r="BC32" i="2" l="1"/>
  <c r="AI34" i="2"/>
  <c r="AJ33" i="2"/>
  <c r="BC33" i="2" l="1"/>
  <c r="AI35" i="2"/>
  <c r="AJ34" i="2"/>
  <c r="BC34" i="2" l="1"/>
  <c r="AI36" i="2"/>
  <c r="AJ35" i="2"/>
  <c r="BC35" i="2" l="1"/>
  <c r="AI37" i="2"/>
  <c r="AJ36" i="2"/>
  <c r="BC36" i="2" l="1"/>
  <c r="AI38" i="2"/>
  <c r="AJ37" i="2"/>
  <c r="BC37" i="2" l="1"/>
  <c r="AI39" i="2"/>
  <c r="AJ38" i="2"/>
  <c r="BC38" i="2" l="1"/>
  <c r="AI40" i="2"/>
  <c r="AJ39" i="2"/>
  <c r="BC39" i="2" l="1"/>
  <c r="AI41" i="2"/>
  <c r="AJ40" i="2"/>
  <c r="BC40" i="2" l="1"/>
  <c r="AI42" i="2"/>
  <c r="AJ41" i="2"/>
  <c r="BC41" i="2" l="1"/>
  <c r="AI43" i="2"/>
  <c r="AJ42" i="2"/>
  <c r="BC42" i="2" l="1"/>
  <c r="AI44" i="2"/>
  <c r="AJ43" i="2"/>
  <c r="BC43" i="2" l="1"/>
  <c r="AI45" i="2"/>
  <c r="AJ44" i="2"/>
  <c r="BC44" i="2" l="1"/>
  <c r="AI46" i="2"/>
  <c r="AJ45" i="2"/>
  <c r="BC45" i="2" l="1"/>
  <c r="AI47" i="2"/>
  <c r="AJ46" i="2"/>
  <c r="BC46" i="2" l="1"/>
  <c r="AI48" i="2"/>
  <c r="AJ47" i="2"/>
  <c r="BC47" i="2" l="1"/>
  <c r="AI49" i="2"/>
  <c r="AJ48" i="2"/>
  <c r="BC48" i="2" l="1"/>
  <c r="AI50" i="2"/>
  <c r="AJ49" i="2"/>
  <c r="AI51" i="2" l="1"/>
  <c r="AJ50" i="2"/>
  <c r="BC49" i="2"/>
  <c r="BC50" i="2" l="1"/>
  <c r="AI52" i="2"/>
  <c r="AJ51" i="2"/>
  <c r="BC51" i="2" l="1"/>
  <c r="AI53" i="2"/>
  <c r="AJ52" i="2"/>
  <c r="BC52" i="2" l="1"/>
  <c r="AI54" i="2"/>
  <c r="AJ53" i="2"/>
  <c r="BC53" i="2" l="1"/>
  <c r="AI55" i="2"/>
  <c r="AJ54" i="2"/>
  <c r="BC54" i="2" l="1"/>
  <c r="AI56" i="2"/>
  <c r="AJ55" i="2"/>
  <c r="BC55" i="2" l="1"/>
  <c r="AI57" i="2"/>
  <c r="AJ56" i="2"/>
  <c r="AI58" i="2" l="1"/>
  <c r="AJ57" i="2"/>
  <c r="BC56" i="2"/>
  <c r="BC57" i="2" l="1"/>
  <c r="AI59" i="2"/>
  <c r="AJ58" i="2"/>
  <c r="BC58" i="2" l="1"/>
  <c r="AI60" i="2"/>
  <c r="AJ59" i="2"/>
  <c r="BC59" i="2" l="1"/>
  <c r="AI61" i="2"/>
  <c r="AJ60" i="2"/>
  <c r="BC60" i="2" l="1"/>
  <c r="AI62" i="2"/>
  <c r="AJ61" i="2"/>
  <c r="AI63" i="2" l="1"/>
  <c r="AJ62" i="2"/>
  <c r="BC61" i="2"/>
  <c r="BC62" i="2" l="1"/>
  <c r="AI64" i="2"/>
  <c r="AJ63" i="2"/>
  <c r="BC63" i="2" l="1"/>
  <c r="AI65" i="2"/>
  <c r="AJ64" i="2"/>
  <c r="AI66" i="2" l="1"/>
  <c r="AJ65" i="2"/>
  <c r="BC64" i="2"/>
  <c r="BC65" i="2" l="1"/>
  <c r="AI67" i="2"/>
  <c r="AJ66" i="2"/>
  <c r="BC66" i="2" l="1"/>
  <c r="AI68" i="2"/>
  <c r="AJ67" i="2"/>
  <c r="BC67" i="2" l="1"/>
  <c r="AI69" i="2"/>
  <c r="AJ68" i="2"/>
  <c r="AI70" i="2" l="1"/>
  <c r="AJ69" i="2"/>
  <c r="BC68" i="2"/>
  <c r="BC69" i="2" l="1"/>
  <c r="AI71" i="2"/>
  <c r="AJ70" i="2"/>
  <c r="AI72" i="2" l="1"/>
  <c r="AJ71" i="2"/>
  <c r="BC70" i="2"/>
  <c r="BC71" i="2" l="1"/>
  <c r="AI73" i="2"/>
  <c r="AJ72" i="2"/>
  <c r="BC72" i="2" l="1"/>
  <c r="AI74" i="2"/>
  <c r="AJ73" i="2"/>
  <c r="AI75" i="2" l="1"/>
  <c r="AJ74" i="2"/>
  <c r="BC73" i="2"/>
  <c r="BC74" i="2" l="1"/>
  <c r="AI76" i="2"/>
  <c r="AJ75" i="2"/>
  <c r="BC75" i="2" l="1"/>
  <c r="AI77" i="2"/>
  <c r="AJ76" i="2"/>
  <c r="BC76" i="2" l="1"/>
  <c r="AI78" i="2"/>
  <c r="AJ77" i="2"/>
  <c r="BC77" i="2" l="1"/>
  <c r="AI79" i="2"/>
  <c r="AJ78" i="2"/>
  <c r="BC78" i="2" l="1"/>
  <c r="AI80" i="2"/>
  <c r="AJ79" i="2"/>
  <c r="AI81" i="2" l="1"/>
  <c r="AJ80" i="2"/>
  <c r="BC79" i="2"/>
  <c r="BC80" i="2" l="1"/>
  <c r="AI82" i="2"/>
  <c r="AJ81" i="2"/>
  <c r="AI83" i="2" l="1"/>
  <c r="AJ82" i="2"/>
  <c r="BC81" i="2"/>
  <c r="BC82" i="2" l="1"/>
  <c r="AI84" i="2"/>
  <c r="AJ83" i="2"/>
  <c r="BC83" i="2" l="1"/>
  <c r="AI85" i="2"/>
  <c r="AJ84" i="2"/>
  <c r="AI86" i="2" l="1"/>
  <c r="AJ85" i="2"/>
  <c r="BC84" i="2"/>
  <c r="BC85" i="2" l="1"/>
  <c r="AI87" i="2"/>
  <c r="AJ86" i="2"/>
  <c r="BC86" i="2" l="1"/>
  <c r="AI88" i="2"/>
  <c r="AJ87" i="2"/>
  <c r="BC87" i="2" l="1"/>
  <c r="AI89" i="2"/>
  <c r="AJ88" i="2"/>
  <c r="AI90" i="2" l="1"/>
  <c r="AJ89" i="2"/>
  <c r="BC88" i="2"/>
  <c r="BC89" i="2" l="1"/>
  <c r="AI91" i="2"/>
  <c r="AJ90" i="2"/>
  <c r="BC90" i="2" l="1"/>
  <c r="AI92" i="2"/>
  <c r="AJ91" i="2"/>
  <c r="AI93" i="2" l="1"/>
  <c r="AJ92" i="2"/>
  <c r="BC91" i="2"/>
  <c r="BC92" i="2" l="1"/>
  <c r="AI94" i="2"/>
  <c r="AJ93" i="2"/>
  <c r="BC93" i="2" l="1"/>
  <c r="AI95" i="2"/>
  <c r="AJ94" i="2"/>
  <c r="BC94" i="2" l="1"/>
  <c r="AI96" i="2"/>
  <c r="AJ95" i="2"/>
  <c r="BC95" i="2" l="1"/>
  <c r="AI97" i="2"/>
  <c r="AJ96" i="2"/>
  <c r="AI98" i="2" l="1"/>
  <c r="AJ97" i="2"/>
  <c r="BC96" i="2"/>
  <c r="BC97" i="2" l="1"/>
  <c r="AI99" i="2"/>
  <c r="AJ98" i="2"/>
  <c r="BC98" i="2" l="1"/>
  <c r="AI100" i="2"/>
  <c r="AJ99" i="2"/>
  <c r="BC99" i="2" l="1"/>
  <c r="AI101" i="2"/>
  <c r="AJ100" i="2"/>
  <c r="BC100" i="2" l="1"/>
  <c r="AI102" i="2"/>
  <c r="AJ101" i="2"/>
  <c r="AI103" i="2" l="1"/>
  <c r="AJ102" i="2"/>
  <c r="BC101" i="2"/>
  <c r="BC102" i="2" l="1"/>
  <c r="AI104" i="2"/>
  <c r="AJ103" i="2"/>
  <c r="AJ104" i="2" l="1"/>
  <c r="AI105" i="2"/>
  <c r="BC103" i="2"/>
  <c r="BC104" i="2" l="1"/>
  <c r="BC105" i="2"/>
  <c r="AK95" i="2" s="1"/>
  <c r="AK11" i="2" l="1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6" i="2"/>
  <c r="AK97" i="2"/>
  <c r="AK98" i="2"/>
  <c r="AK99" i="2"/>
  <c r="AK100" i="2"/>
  <c r="AK101" i="2"/>
  <c r="AK102" i="2"/>
  <c r="AK103" i="2"/>
  <c r="AK104" i="2"/>
  <c r="AK9" i="2"/>
  <c r="AK10" i="2"/>
  <c r="AK105" i="2" l="1"/>
  <c r="AL9" i="2"/>
  <c r="AM9" i="2" l="1"/>
  <c r="AL10" i="2"/>
  <c r="AM10" i="2" l="1"/>
  <c r="AL11" i="2"/>
  <c r="BD9" i="2"/>
  <c r="BD10" i="2" l="1"/>
  <c r="AL12" i="2"/>
  <c r="AM11" i="2"/>
  <c r="BD11" i="2" l="1"/>
  <c r="AL13" i="2"/>
  <c r="AM12" i="2"/>
  <c r="BD12" i="2" l="1"/>
  <c r="AL14" i="2"/>
  <c r="AM13" i="2"/>
  <c r="BD13" i="2" l="1"/>
  <c r="AL15" i="2"/>
  <c r="AM14" i="2"/>
  <c r="BD14" i="2" l="1"/>
  <c r="AL16" i="2"/>
  <c r="AM15" i="2"/>
  <c r="BD15" i="2" l="1"/>
  <c r="AL17" i="2"/>
  <c r="AM16" i="2"/>
  <c r="BD16" i="2" l="1"/>
  <c r="AL18" i="2"/>
  <c r="AM17" i="2"/>
  <c r="AL19" i="2" l="1"/>
  <c r="AM18" i="2"/>
  <c r="BD17" i="2"/>
  <c r="BD18" i="2" l="1"/>
  <c r="AL20" i="2"/>
  <c r="AM19" i="2"/>
  <c r="AL21" i="2" l="1"/>
  <c r="AM20" i="2"/>
  <c r="BD19" i="2"/>
  <c r="BD20" i="2" l="1"/>
  <c r="AL22" i="2"/>
  <c r="AM21" i="2"/>
  <c r="BD21" i="2" l="1"/>
  <c r="AL23" i="2"/>
  <c r="AM22" i="2"/>
  <c r="BD22" i="2" l="1"/>
  <c r="AL24" i="2"/>
  <c r="AM23" i="2"/>
  <c r="BD23" i="2" l="1"/>
  <c r="AL25" i="2"/>
  <c r="AM24" i="2"/>
  <c r="BD24" i="2" l="1"/>
  <c r="AL26" i="2"/>
  <c r="AM25" i="2"/>
  <c r="BD25" i="2" l="1"/>
  <c r="AL27" i="2"/>
  <c r="AM26" i="2"/>
  <c r="BD26" i="2" l="1"/>
  <c r="AL28" i="2"/>
  <c r="AM27" i="2"/>
  <c r="BD27" i="2" l="1"/>
  <c r="AL29" i="2"/>
  <c r="AM28" i="2"/>
  <c r="BD28" i="2" l="1"/>
  <c r="AL30" i="2"/>
  <c r="AM29" i="2"/>
  <c r="BD29" i="2" l="1"/>
  <c r="AL31" i="2"/>
  <c r="AM30" i="2"/>
  <c r="BD30" i="2" l="1"/>
  <c r="AL32" i="2"/>
  <c r="AM31" i="2"/>
  <c r="BD31" i="2" l="1"/>
  <c r="AL33" i="2"/>
  <c r="AM32" i="2"/>
  <c r="BD32" i="2" l="1"/>
  <c r="AL34" i="2"/>
  <c r="AM33" i="2"/>
  <c r="BD33" i="2" l="1"/>
  <c r="AL35" i="2"/>
  <c r="AM34" i="2"/>
  <c r="BD34" i="2" l="1"/>
  <c r="AL36" i="2"/>
  <c r="AM35" i="2"/>
  <c r="BD35" i="2" l="1"/>
  <c r="AL37" i="2"/>
  <c r="AM36" i="2"/>
  <c r="BD36" i="2" l="1"/>
  <c r="AL38" i="2"/>
  <c r="AM37" i="2"/>
  <c r="BD37" i="2" l="1"/>
  <c r="AL39" i="2"/>
  <c r="AM38" i="2"/>
  <c r="BD38" i="2" l="1"/>
  <c r="AL40" i="2"/>
  <c r="AM39" i="2"/>
  <c r="BD39" i="2" l="1"/>
  <c r="AL41" i="2"/>
  <c r="AM40" i="2"/>
  <c r="BD40" i="2" l="1"/>
  <c r="AL42" i="2"/>
  <c r="AM41" i="2"/>
  <c r="BD41" i="2" l="1"/>
  <c r="AL43" i="2"/>
  <c r="AM42" i="2"/>
  <c r="BD42" i="2" l="1"/>
  <c r="AL44" i="2"/>
  <c r="AM43" i="2"/>
  <c r="BD43" i="2" l="1"/>
  <c r="AL45" i="2"/>
  <c r="AM44" i="2"/>
  <c r="BD44" i="2" l="1"/>
  <c r="AL46" i="2"/>
  <c r="AM45" i="2"/>
  <c r="BD45" i="2" l="1"/>
  <c r="AL47" i="2"/>
  <c r="AM46" i="2"/>
  <c r="BD46" i="2" l="1"/>
  <c r="AL48" i="2"/>
  <c r="AM47" i="2"/>
  <c r="BD47" i="2" l="1"/>
  <c r="AL49" i="2"/>
  <c r="AM48" i="2"/>
  <c r="BD48" i="2" l="1"/>
  <c r="AL50" i="2"/>
  <c r="AM49" i="2"/>
  <c r="BD49" i="2" l="1"/>
  <c r="AL51" i="2"/>
  <c r="AM50" i="2"/>
  <c r="BD50" i="2" l="1"/>
  <c r="AL52" i="2"/>
  <c r="AM51" i="2"/>
  <c r="BD51" i="2" l="1"/>
  <c r="AL53" i="2"/>
  <c r="AM52" i="2"/>
  <c r="BD52" i="2" l="1"/>
  <c r="AL54" i="2"/>
  <c r="AM53" i="2"/>
  <c r="BD53" i="2" l="1"/>
  <c r="AL55" i="2"/>
  <c r="AM54" i="2"/>
  <c r="BD54" i="2" l="1"/>
  <c r="AL56" i="2"/>
  <c r="AM55" i="2"/>
  <c r="BD55" i="2" l="1"/>
  <c r="AL57" i="2"/>
  <c r="AM56" i="2"/>
  <c r="BD56" i="2" l="1"/>
  <c r="AL58" i="2"/>
  <c r="AM57" i="2"/>
  <c r="BD57" i="2" l="1"/>
  <c r="AL59" i="2"/>
  <c r="AM58" i="2"/>
  <c r="BD58" i="2" l="1"/>
  <c r="AL60" i="2"/>
  <c r="AM59" i="2"/>
  <c r="BD59" i="2" l="1"/>
  <c r="AL61" i="2"/>
  <c r="AM60" i="2"/>
  <c r="BD60" i="2" l="1"/>
  <c r="AL62" i="2"/>
  <c r="AM61" i="2"/>
  <c r="BD61" i="2" l="1"/>
  <c r="AL63" i="2"/>
  <c r="AM62" i="2"/>
  <c r="BD62" i="2" l="1"/>
  <c r="AL64" i="2"/>
  <c r="AM63" i="2"/>
  <c r="BD63" i="2" l="1"/>
  <c r="AL65" i="2"/>
  <c r="AM64" i="2"/>
  <c r="BD64" i="2" l="1"/>
  <c r="AL66" i="2"/>
  <c r="AM65" i="2"/>
  <c r="BD65" i="2" l="1"/>
  <c r="AL67" i="2"/>
  <c r="AM66" i="2"/>
  <c r="BD66" i="2" l="1"/>
  <c r="AL68" i="2"/>
  <c r="AM67" i="2"/>
  <c r="BD67" i="2" l="1"/>
  <c r="AL69" i="2"/>
  <c r="AM68" i="2"/>
  <c r="BD68" i="2" l="1"/>
  <c r="AL70" i="2"/>
  <c r="AM69" i="2"/>
  <c r="BD69" i="2" l="1"/>
  <c r="AL71" i="2"/>
  <c r="AM70" i="2"/>
  <c r="BD70" i="2" l="1"/>
  <c r="AL72" i="2"/>
  <c r="AM71" i="2"/>
  <c r="BD71" i="2" l="1"/>
  <c r="AL73" i="2"/>
  <c r="AM72" i="2"/>
  <c r="BD72" i="2" l="1"/>
  <c r="AL74" i="2"/>
  <c r="AM73" i="2"/>
  <c r="BD73" i="2" l="1"/>
  <c r="AL75" i="2"/>
  <c r="AM74" i="2"/>
  <c r="BD74" i="2" l="1"/>
  <c r="AL76" i="2"/>
  <c r="AM75" i="2"/>
  <c r="BD75" i="2" l="1"/>
  <c r="AL77" i="2"/>
  <c r="AM76" i="2"/>
  <c r="BD76" i="2" l="1"/>
  <c r="AL78" i="2"/>
  <c r="AM77" i="2"/>
  <c r="BD77" i="2" l="1"/>
  <c r="AL79" i="2"/>
  <c r="AM78" i="2"/>
  <c r="BD78" i="2" l="1"/>
  <c r="AL80" i="2"/>
  <c r="AM79" i="2"/>
  <c r="BD79" i="2" l="1"/>
  <c r="AL81" i="2"/>
  <c r="AM80" i="2"/>
  <c r="BD80" i="2" l="1"/>
  <c r="AL82" i="2"/>
  <c r="AM81" i="2"/>
  <c r="BD81" i="2" l="1"/>
  <c r="AL83" i="2"/>
  <c r="AM82" i="2"/>
  <c r="AL84" i="2" l="1"/>
  <c r="AM83" i="2"/>
  <c r="BD82" i="2"/>
  <c r="BD83" i="2" l="1"/>
  <c r="AL85" i="2"/>
  <c r="AM84" i="2"/>
  <c r="BD84" i="2" l="1"/>
  <c r="AL86" i="2"/>
  <c r="AM85" i="2"/>
  <c r="BD85" i="2" l="1"/>
  <c r="AL87" i="2"/>
  <c r="AM86" i="2"/>
  <c r="BD86" i="2" l="1"/>
  <c r="AL88" i="2"/>
  <c r="AM87" i="2"/>
  <c r="BD87" i="2" l="1"/>
  <c r="AL89" i="2"/>
  <c r="AM88" i="2"/>
  <c r="BD88" i="2" l="1"/>
  <c r="AL90" i="2"/>
  <c r="AM89" i="2"/>
  <c r="AL91" i="2" l="1"/>
  <c r="AM90" i="2"/>
  <c r="BD89" i="2"/>
  <c r="BD90" i="2" l="1"/>
  <c r="AL92" i="2"/>
  <c r="AM91" i="2"/>
  <c r="BD91" i="2" l="1"/>
  <c r="AL93" i="2"/>
  <c r="AM92" i="2"/>
  <c r="BD92" i="2" l="1"/>
  <c r="AL94" i="2"/>
  <c r="AM93" i="2"/>
  <c r="BD93" i="2" l="1"/>
  <c r="AL95" i="2"/>
  <c r="AM94" i="2"/>
  <c r="BD94" i="2" l="1"/>
  <c r="AL96" i="2"/>
  <c r="AM95" i="2"/>
  <c r="BD95" i="2" l="1"/>
  <c r="AL97" i="2"/>
  <c r="AM96" i="2"/>
  <c r="BD96" i="2" l="1"/>
  <c r="AL98" i="2"/>
  <c r="AM97" i="2"/>
  <c r="BD97" i="2" l="1"/>
  <c r="AL99" i="2"/>
  <c r="AM98" i="2"/>
  <c r="BD98" i="2" l="1"/>
  <c r="AL100" i="2"/>
  <c r="AM99" i="2"/>
  <c r="BD99" i="2" l="1"/>
  <c r="AL101" i="2"/>
  <c r="AM100" i="2"/>
  <c r="BD100" i="2" l="1"/>
  <c r="AL102" i="2"/>
  <c r="AM101" i="2"/>
  <c r="BD101" i="2" l="1"/>
  <c r="AL103" i="2"/>
  <c r="AM102" i="2"/>
  <c r="BD102" i="2" l="1"/>
  <c r="AL104" i="2"/>
  <c r="AM103" i="2"/>
  <c r="BD103" i="2" l="1"/>
  <c r="AM104" i="2"/>
  <c r="AL105" i="2"/>
  <c r="BD104" i="2" l="1"/>
  <c r="BD105" i="2" s="1"/>
  <c r="AN16" i="2" s="1"/>
  <c r="AN103" i="2" l="1"/>
  <c r="AN101" i="2"/>
  <c r="AN99" i="2"/>
  <c r="AN98" i="2"/>
  <c r="AN97" i="2"/>
  <c r="AN95" i="2"/>
  <c r="AN96" i="2"/>
  <c r="AN89" i="2"/>
  <c r="AN94" i="2"/>
  <c r="AN90" i="2"/>
  <c r="AN88" i="2"/>
  <c r="AN87" i="2"/>
  <c r="AN102" i="2"/>
  <c r="AN86" i="2"/>
  <c r="AN85" i="2"/>
  <c r="AN100" i="2"/>
  <c r="AN84" i="2"/>
  <c r="AN83" i="2"/>
  <c r="AN82" i="2"/>
  <c r="AN80" i="2"/>
  <c r="AN79" i="2"/>
  <c r="AN93" i="2"/>
  <c r="AN92" i="2"/>
  <c r="AN104" i="2"/>
  <c r="AN91" i="2"/>
  <c r="AN78" i="2"/>
  <c r="AN77" i="2"/>
  <c r="AN76" i="2"/>
  <c r="AN75" i="2"/>
  <c r="AN74" i="2"/>
  <c r="AN72" i="2"/>
  <c r="AN71" i="2"/>
  <c r="AN70" i="2"/>
  <c r="AN69" i="2"/>
  <c r="AN81" i="2"/>
  <c r="AN68" i="2"/>
  <c r="AN66" i="2"/>
  <c r="AN67" i="2"/>
  <c r="AN65" i="2"/>
  <c r="AN64" i="2"/>
  <c r="AN63" i="2"/>
  <c r="AN58" i="2"/>
  <c r="AN57" i="2"/>
  <c r="AN56" i="2"/>
  <c r="AN55" i="2"/>
  <c r="AN54" i="2"/>
  <c r="AN53" i="2"/>
  <c r="AN52" i="2"/>
  <c r="AN51" i="2"/>
  <c r="AN50" i="2"/>
  <c r="AN49" i="2"/>
  <c r="AN44" i="2"/>
  <c r="AN43" i="2"/>
  <c r="AN42" i="2"/>
  <c r="AN41" i="2"/>
  <c r="AN40" i="2"/>
  <c r="AN39" i="2"/>
  <c r="AN38" i="2"/>
  <c r="AN36" i="2"/>
  <c r="AN35" i="2"/>
  <c r="AN33" i="2"/>
  <c r="AN62" i="2"/>
  <c r="AN46" i="2"/>
  <c r="AN32" i="2"/>
  <c r="AN59" i="2"/>
  <c r="AN45" i="2"/>
  <c r="AN31" i="2"/>
  <c r="AN29" i="2"/>
  <c r="AN30" i="2"/>
  <c r="AN28" i="2"/>
  <c r="AN26" i="2"/>
  <c r="AN23" i="2"/>
  <c r="AN21" i="2"/>
  <c r="AN22" i="2"/>
  <c r="AN20" i="2"/>
  <c r="AN73" i="2"/>
  <c r="AN60" i="2"/>
  <c r="AN47" i="2"/>
  <c r="AN34" i="2"/>
  <c r="AN19" i="2"/>
  <c r="AN18" i="2"/>
  <c r="AN17" i="2"/>
  <c r="AN15" i="2"/>
  <c r="AN14" i="2"/>
  <c r="AN27" i="2"/>
  <c r="AN13" i="2"/>
  <c r="AN61" i="2"/>
  <c r="AN48" i="2"/>
  <c r="AN37" i="2"/>
  <c r="AN25" i="2"/>
  <c r="AN12" i="2"/>
  <c r="AN24" i="2"/>
  <c r="AN11" i="2"/>
  <c r="AN9" i="2"/>
  <c r="AO9" i="2" s="1"/>
  <c r="AN10" i="2"/>
  <c r="AO10" i="2" l="1"/>
  <c r="AN105" i="2"/>
  <c r="AP9" i="2"/>
  <c r="BE9" i="2" s="1"/>
  <c r="AP10" i="2"/>
  <c r="AO11" i="2"/>
  <c r="BE10" i="2" l="1"/>
  <c r="AO12" i="2"/>
  <c r="AP11" i="2"/>
  <c r="BE11" i="2" l="1"/>
  <c r="AO13" i="2"/>
  <c r="AP12" i="2"/>
  <c r="BE12" i="2" l="1"/>
  <c r="AO14" i="2"/>
  <c r="AP13" i="2"/>
  <c r="BE13" i="2" l="1"/>
  <c r="AO15" i="2"/>
  <c r="AP14" i="2"/>
  <c r="BE14" i="2" l="1"/>
  <c r="AO16" i="2"/>
  <c r="AP15" i="2"/>
  <c r="BE15" i="2" l="1"/>
  <c r="AO17" i="2"/>
  <c r="AP16" i="2"/>
  <c r="BE16" i="2" l="1"/>
  <c r="AO18" i="2"/>
  <c r="AP17" i="2"/>
  <c r="BE17" i="2" l="1"/>
  <c r="AO19" i="2"/>
  <c r="AP18" i="2"/>
  <c r="BE18" i="2" l="1"/>
  <c r="AO20" i="2"/>
  <c r="AP19" i="2"/>
  <c r="BE19" i="2" l="1"/>
  <c r="AO21" i="2"/>
  <c r="AP20" i="2"/>
  <c r="BE20" i="2" l="1"/>
  <c r="AO22" i="2"/>
  <c r="AP21" i="2"/>
  <c r="BE21" i="2" l="1"/>
  <c r="AO23" i="2"/>
  <c r="AP22" i="2"/>
  <c r="BE22" i="2" l="1"/>
  <c r="AO24" i="2"/>
  <c r="AP23" i="2"/>
  <c r="BE23" i="2" l="1"/>
  <c r="AO25" i="2"/>
  <c r="AP24" i="2"/>
  <c r="BE24" i="2" l="1"/>
  <c r="AO26" i="2"/>
  <c r="AP25" i="2"/>
  <c r="BE25" i="2" l="1"/>
  <c r="AO27" i="2"/>
  <c r="AP26" i="2"/>
  <c r="BE26" i="2" l="1"/>
  <c r="AO28" i="2"/>
  <c r="AP27" i="2"/>
  <c r="BE27" i="2" l="1"/>
  <c r="AO29" i="2"/>
  <c r="AP28" i="2"/>
  <c r="BE28" i="2" l="1"/>
  <c r="AO30" i="2"/>
  <c r="AP29" i="2"/>
  <c r="BE29" i="2" l="1"/>
  <c r="AO31" i="2"/>
  <c r="AP30" i="2"/>
  <c r="BE30" i="2" l="1"/>
  <c r="AO32" i="2"/>
  <c r="AP31" i="2"/>
  <c r="BE31" i="2" l="1"/>
  <c r="AO33" i="2"/>
  <c r="AP32" i="2"/>
  <c r="BE32" i="2" l="1"/>
  <c r="AO34" i="2"/>
  <c r="AP33" i="2"/>
  <c r="BE33" i="2" l="1"/>
  <c r="AO35" i="2"/>
  <c r="AP34" i="2"/>
  <c r="BE34" i="2" l="1"/>
  <c r="AO36" i="2"/>
  <c r="AP35" i="2"/>
  <c r="BE35" i="2" l="1"/>
  <c r="AO37" i="2"/>
  <c r="AP36" i="2"/>
  <c r="BE36" i="2" l="1"/>
  <c r="AO38" i="2"/>
  <c r="AP37" i="2"/>
  <c r="BE37" i="2" l="1"/>
  <c r="AO39" i="2"/>
  <c r="AP38" i="2"/>
  <c r="BE38" i="2" l="1"/>
  <c r="AO40" i="2"/>
  <c r="AP39" i="2"/>
  <c r="BE39" i="2" l="1"/>
  <c r="AO41" i="2"/>
  <c r="AP40" i="2"/>
  <c r="BE40" i="2" l="1"/>
  <c r="AO42" i="2"/>
  <c r="AP41" i="2"/>
  <c r="BE41" i="2" l="1"/>
  <c r="AO43" i="2"/>
  <c r="AP42" i="2"/>
  <c r="BE42" i="2" l="1"/>
  <c r="AO44" i="2"/>
  <c r="AP43" i="2"/>
  <c r="BE43" i="2" l="1"/>
  <c r="AO45" i="2"/>
  <c r="AP44" i="2"/>
  <c r="BE44" i="2" l="1"/>
  <c r="AO46" i="2"/>
  <c r="AP45" i="2"/>
  <c r="BE45" i="2" l="1"/>
  <c r="AO47" i="2"/>
  <c r="AP46" i="2"/>
  <c r="BE46" i="2" l="1"/>
  <c r="AO48" i="2"/>
  <c r="AP47" i="2"/>
  <c r="BE47" i="2" l="1"/>
  <c r="AO49" i="2"/>
  <c r="AP48" i="2"/>
  <c r="BE48" i="2" l="1"/>
  <c r="AO50" i="2"/>
  <c r="AP49" i="2"/>
  <c r="BE49" i="2" l="1"/>
  <c r="AO51" i="2"/>
  <c r="AP50" i="2"/>
  <c r="BE50" i="2" l="1"/>
  <c r="AO52" i="2"/>
  <c r="AP51" i="2"/>
  <c r="BE51" i="2" l="1"/>
  <c r="AO53" i="2"/>
  <c r="AP52" i="2"/>
  <c r="BE52" i="2" l="1"/>
  <c r="AO54" i="2"/>
  <c r="AP53" i="2"/>
  <c r="BE53" i="2" l="1"/>
  <c r="AO55" i="2"/>
  <c r="AP54" i="2"/>
  <c r="BE54" i="2" l="1"/>
  <c r="AO56" i="2"/>
  <c r="AP55" i="2"/>
  <c r="BE55" i="2" l="1"/>
  <c r="AO57" i="2"/>
  <c r="AP56" i="2"/>
  <c r="BE56" i="2" l="1"/>
  <c r="AO58" i="2"/>
  <c r="AP57" i="2"/>
  <c r="BE57" i="2" l="1"/>
  <c r="AO59" i="2"/>
  <c r="AP58" i="2"/>
  <c r="BE58" i="2" l="1"/>
  <c r="AO60" i="2"/>
  <c r="AP59" i="2"/>
  <c r="BE59" i="2" l="1"/>
  <c r="AO61" i="2"/>
  <c r="AP60" i="2"/>
  <c r="BE60" i="2" l="1"/>
  <c r="AO62" i="2"/>
  <c r="AP61" i="2"/>
  <c r="BE61" i="2" l="1"/>
  <c r="AO63" i="2"/>
  <c r="AP62" i="2"/>
  <c r="BE62" i="2" l="1"/>
  <c r="AO64" i="2"/>
  <c r="AP63" i="2"/>
  <c r="BE63" i="2" l="1"/>
  <c r="AO65" i="2"/>
  <c r="AP64" i="2"/>
  <c r="BE64" i="2" l="1"/>
  <c r="AO66" i="2"/>
  <c r="AP65" i="2"/>
  <c r="BE65" i="2" l="1"/>
  <c r="AO67" i="2"/>
  <c r="AP66" i="2"/>
  <c r="BE66" i="2" l="1"/>
  <c r="AO68" i="2"/>
  <c r="AP67" i="2"/>
  <c r="BE67" i="2" l="1"/>
  <c r="AO69" i="2"/>
  <c r="AP68" i="2"/>
  <c r="BE68" i="2" l="1"/>
  <c r="AO70" i="2"/>
  <c r="AP69" i="2"/>
  <c r="BE69" i="2" l="1"/>
  <c r="AO71" i="2"/>
  <c r="AP70" i="2"/>
  <c r="BE70" i="2" l="1"/>
  <c r="AO72" i="2"/>
  <c r="AP71" i="2"/>
  <c r="BE71" i="2" l="1"/>
  <c r="AO73" i="2"/>
  <c r="AP72" i="2"/>
  <c r="BE72" i="2" l="1"/>
  <c r="AO74" i="2"/>
  <c r="AP73" i="2"/>
  <c r="BE73" i="2" l="1"/>
  <c r="AO75" i="2"/>
  <c r="AP74" i="2"/>
  <c r="BE74" i="2" l="1"/>
  <c r="AO76" i="2"/>
  <c r="AP75" i="2"/>
  <c r="BE75" i="2" l="1"/>
  <c r="AO77" i="2"/>
  <c r="AP76" i="2"/>
  <c r="BE76" i="2" l="1"/>
  <c r="AO78" i="2"/>
  <c r="AP77" i="2"/>
  <c r="BE77" i="2" l="1"/>
  <c r="AO79" i="2"/>
  <c r="AP78" i="2"/>
  <c r="BE78" i="2" l="1"/>
  <c r="AO80" i="2"/>
  <c r="AP79" i="2"/>
  <c r="BE79" i="2" l="1"/>
  <c r="AO81" i="2"/>
  <c r="AP80" i="2"/>
  <c r="BE80" i="2" l="1"/>
  <c r="AO82" i="2"/>
  <c r="AP81" i="2"/>
  <c r="BE81" i="2" l="1"/>
  <c r="AO83" i="2"/>
  <c r="AP82" i="2"/>
  <c r="BE82" i="2" l="1"/>
  <c r="AO84" i="2"/>
  <c r="AP83" i="2"/>
  <c r="BE83" i="2" l="1"/>
  <c r="AO85" i="2"/>
  <c r="AP84" i="2"/>
  <c r="BE84" i="2" l="1"/>
  <c r="AO86" i="2"/>
  <c r="AP85" i="2"/>
  <c r="BE85" i="2" l="1"/>
  <c r="AO87" i="2"/>
  <c r="AP86" i="2"/>
  <c r="BE86" i="2" l="1"/>
  <c r="AO88" i="2"/>
  <c r="AP87" i="2"/>
  <c r="BE87" i="2" l="1"/>
  <c r="AO89" i="2"/>
  <c r="AP88" i="2"/>
  <c r="BE88" i="2" l="1"/>
  <c r="AO90" i="2"/>
  <c r="AP89" i="2"/>
  <c r="BE89" i="2" l="1"/>
  <c r="AO91" i="2"/>
  <c r="AP90" i="2"/>
  <c r="BE90" i="2" l="1"/>
  <c r="AO92" i="2"/>
  <c r="AP91" i="2"/>
  <c r="BE91" i="2" l="1"/>
  <c r="AO93" i="2"/>
  <c r="AP92" i="2"/>
  <c r="BE92" i="2" l="1"/>
  <c r="AO94" i="2"/>
  <c r="AP93" i="2"/>
  <c r="BE93" i="2" l="1"/>
  <c r="AO95" i="2"/>
  <c r="AP94" i="2"/>
  <c r="BE94" i="2" l="1"/>
  <c r="AO96" i="2"/>
  <c r="AP95" i="2"/>
  <c r="BE95" i="2" l="1"/>
  <c r="AO97" i="2"/>
  <c r="AP96" i="2"/>
  <c r="BE96" i="2" l="1"/>
  <c r="AO98" i="2"/>
  <c r="AP97" i="2"/>
  <c r="BE97" i="2" l="1"/>
  <c r="AO99" i="2"/>
  <c r="AP98" i="2"/>
  <c r="BE98" i="2" l="1"/>
  <c r="AO100" i="2"/>
  <c r="AP99" i="2"/>
  <c r="BE99" i="2" l="1"/>
  <c r="AO101" i="2"/>
  <c r="AP100" i="2"/>
  <c r="BE100" i="2" l="1"/>
  <c r="AO102" i="2"/>
  <c r="AP101" i="2"/>
  <c r="BE101" i="2" l="1"/>
  <c r="AO103" i="2"/>
  <c r="AP102" i="2"/>
  <c r="BE102" i="2" l="1"/>
  <c r="AO104" i="2"/>
  <c r="AP103" i="2"/>
  <c r="BE103" i="2" l="1"/>
  <c r="AP104" i="2"/>
  <c r="AO105" i="2"/>
  <c r="BE104" i="2" l="1"/>
  <c r="BE105" i="2" s="1"/>
  <c r="AQ20" i="2" s="1"/>
  <c r="AQ102" i="2" l="1"/>
  <c r="AQ104" i="2"/>
  <c r="AQ101" i="2"/>
  <c r="AQ96" i="2"/>
  <c r="AQ100" i="2"/>
  <c r="AQ93" i="2"/>
  <c r="AQ92" i="2"/>
  <c r="AQ85" i="2"/>
  <c r="AQ91" i="2"/>
  <c r="AQ89" i="2"/>
  <c r="AQ88" i="2"/>
  <c r="AQ103" i="2"/>
  <c r="AQ84" i="2"/>
  <c r="AQ83" i="2"/>
  <c r="AQ82" i="2"/>
  <c r="AQ81" i="2"/>
  <c r="AQ97" i="2"/>
  <c r="AQ80" i="2"/>
  <c r="AQ95" i="2"/>
  <c r="AQ94" i="2"/>
  <c r="AQ79" i="2"/>
  <c r="AQ78" i="2"/>
  <c r="AQ77" i="2"/>
  <c r="AQ90" i="2"/>
  <c r="AQ73" i="2"/>
  <c r="AQ71" i="2"/>
  <c r="AQ69" i="2"/>
  <c r="AQ67" i="2"/>
  <c r="AQ65" i="2"/>
  <c r="AQ63" i="2"/>
  <c r="AQ62" i="2"/>
  <c r="AQ60" i="2"/>
  <c r="AQ59" i="2"/>
  <c r="AQ58" i="2"/>
  <c r="AQ99" i="2"/>
  <c r="AQ75" i="2"/>
  <c r="AQ57" i="2"/>
  <c r="AQ76" i="2"/>
  <c r="AQ87" i="2"/>
  <c r="AQ98" i="2"/>
  <c r="AQ86" i="2"/>
  <c r="AQ74" i="2"/>
  <c r="AQ55" i="2"/>
  <c r="AQ72" i="2"/>
  <c r="AQ54" i="2"/>
  <c r="AQ70" i="2"/>
  <c r="AQ53" i="2"/>
  <c r="AQ68" i="2"/>
  <c r="AQ52" i="2"/>
  <c r="AQ66" i="2"/>
  <c r="AQ50" i="2"/>
  <c r="AQ64" i="2"/>
  <c r="AQ49" i="2"/>
  <c r="AQ47" i="2"/>
  <c r="AQ61" i="2"/>
  <c r="AQ45" i="2"/>
  <c r="AQ43" i="2"/>
  <c r="AQ42" i="2"/>
  <c r="AQ41" i="2"/>
  <c r="AQ39" i="2"/>
  <c r="AQ38" i="2"/>
  <c r="AQ36" i="2"/>
  <c r="AQ35" i="2"/>
  <c r="AQ51" i="2"/>
  <c r="AQ33" i="2"/>
  <c r="AQ31" i="2"/>
  <c r="AQ48" i="2"/>
  <c r="AQ30" i="2"/>
  <c r="AQ46" i="2"/>
  <c r="AQ28" i="2"/>
  <c r="AQ56" i="2"/>
  <c r="AQ44" i="2"/>
  <c r="AQ26" i="2"/>
  <c r="AQ24" i="2"/>
  <c r="AQ23" i="2"/>
  <c r="AQ40" i="2"/>
  <c r="AQ21" i="2"/>
  <c r="AQ19" i="2"/>
  <c r="AQ37" i="2"/>
  <c r="AQ18" i="2"/>
  <c r="AQ17" i="2"/>
  <c r="AQ16" i="2"/>
  <c r="AQ32" i="2"/>
  <c r="AQ15" i="2"/>
  <c r="AQ14" i="2"/>
  <c r="AQ29" i="2"/>
  <c r="AQ13" i="2"/>
  <c r="AQ27" i="2"/>
  <c r="AQ12" i="2"/>
  <c r="AQ25" i="2"/>
  <c r="AQ11" i="2"/>
  <c r="AQ10" i="2"/>
  <c r="AQ34" i="2"/>
  <c r="AQ22" i="2"/>
  <c r="AQ9" i="2"/>
  <c r="AR9" i="2" s="1"/>
  <c r="AS9" i="2" s="1"/>
  <c r="AT9" i="2" s="1"/>
  <c r="A109" i="2" a="1"/>
  <c r="A109" i="2" l="1"/>
  <c r="AQ105" i="2"/>
  <c r="AR10" i="2"/>
  <c r="BF9" i="2"/>
  <c r="AS10" i="2"/>
  <c r="AT10" i="2" s="1"/>
  <c r="AR11" i="2"/>
  <c r="B109" i="2" a="1"/>
  <c r="B109" i="2" l="1"/>
  <c r="AR12" i="2"/>
  <c r="AS11" i="2"/>
  <c r="AT11" i="2" s="1"/>
  <c r="BF10" i="2"/>
  <c r="C109" i="2" a="1"/>
  <c r="C109" i="2" l="1"/>
  <c r="BF11" i="2"/>
  <c r="AR13" i="2"/>
  <c r="AS12" i="2"/>
  <c r="AT12" i="2" s="1"/>
  <c r="D109" i="2" a="1"/>
  <c r="D109" i="2" l="1"/>
  <c r="BF12" i="2"/>
  <c r="AR14" i="2"/>
  <c r="AS13" i="2"/>
  <c r="AT13" i="2" s="1"/>
  <c r="E109" i="2" a="1"/>
  <c r="E109" i="2" l="1"/>
  <c r="BF13" i="2"/>
  <c r="AR15" i="2"/>
  <c r="AS14" i="2"/>
  <c r="AT14" i="2" s="1"/>
  <c r="F109" i="2" a="1"/>
  <c r="F109" i="2" l="1"/>
  <c r="BF14" i="2"/>
  <c r="AR16" i="2"/>
  <c r="AS15" i="2"/>
  <c r="AT15" i="2" s="1"/>
  <c r="G109" i="2" a="1"/>
  <c r="G109" i="2" l="1"/>
  <c r="BF15" i="2"/>
  <c r="AR17" i="2"/>
  <c r="AS16" i="2"/>
  <c r="AT16" i="2" s="1"/>
  <c r="H109" i="2" a="1"/>
  <c r="H109" i="2" l="1"/>
  <c r="BF16" i="2"/>
  <c r="AR18" i="2"/>
  <c r="AS17" i="2"/>
  <c r="AT17" i="2" s="1"/>
  <c r="I109" i="2" a="1"/>
  <c r="I109" i="2" l="1"/>
  <c r="BF17" i="2"/>
  <c r="AR19" i="2"/>
  <c r="AS18" i="2"/>
  <c r="AT18" i="2" s="1"/>
  <c r="J109" i="2" a="1"/>
  <c r="J109" i="2" l="1"/>
  <c r="BF18" i="2"/>
  <c r="AR20" i="2"/>
  <c r="AS19" i="2"/>
  <c r="AT19" i="2" s="1"/>
  <c r="K109" i="2" a="1"/>
  <c r="K109" i="2" l="1"/>
  <c r="BF19" i="2"/>
  <c r="AR21" i="2"/>
  <c r="AS20" i="2"/>
  <c r="AT20" i="2" s="1"/>
  <c r="L109" i="2" a="1"/>
  <c r="L109" i="2" l="1"/>
  <c r="BF20" i="2"/>
  <c r="AR22" i="2"/>
  <c r="AS21" i="2"/>
  <c r="AT21" i="2" s="1"/>
  <c r="M109" i="2" a="1"/>
  <c r="M109" i="2" l="1"/>
  <c r="BF21" i="2"/>
  <c r="AR23" i="2"/>
  <c r="AS22" i="2"/>
  <c r="AT22" i="2" s="1"/>
  <c r="N109" i="2" a="1"/>
  <c r="N109" i="2" l="1"/>
  <c r="BF22" i="2"/>
  <c r="AR24" i="2"/>
  <c r="AS23" i="2"/>
  <c r="AT23" i="2" s="1"/>
  <c r="O109" i="2" a="1"/>
  <c r="O109" i="2" l="1"/>
  <c r="BF23" i="2"/>
  <c r="AR25" i="2"/>
  <c r="AS24" i="2"/>
  <c r="AT24" i="2" s="1"/>
  <c r="P109" i="2" a="1"/>
  <c r="P109" i="2" l="1"/>
  <c r="BF24" i="2"/>
  <c r="AR26" i="2"/>
  <c r="AS25" i="2"/>
  <c r="AT25" i="2" s="1"/>
  <c r="Q109" i="2" a="1"/>
  <c r="Q109" i="2" l="1"/>
  <c r="BF25" i="2"/>
  <c r="AR27" i="2"/>
  <c r="AS26" i="2"/>
  <c r="AT26" i="2" s="1"/>
  <c r="R109" i="2" a="1"/>
  <c r="R109" i="2" l="1"/>
  <c r="BF26" i="2"/>
  <c r="AR28" i="2"/>
  <c r="AS27" i="2"/>
  <c r="AT27" i="2" s="1"/>
  <c r="S109" i="2" a="1"/>
  <c r="S109" i="2" l="1"/>
  <c r="BF27" i="2"/>
  <c r="AR29" i="2"/>
  <c r="AS28" i="2"/>
  <c r="AT28" i="2" s="1"/>
  <c r="T109" i="2" a="1"/>
  <c r="T109" i="2" l="1"/>
  <c r="BF28" i="2"/>
  <c r="AR30" i="2"/>
  <c r="AS29" i="2"/>
  <c r="AT29" i="2" s="1"/>
  <c r="U109" i="2" a="1"/>
  <c r="U109" i="2" l="1"/>
  <c r="BF29" i="2"/>
  <c r="AR31" i="2"/>
  <c r="AS30" i="2"/>
  <c r="AT30" i="2" s="1"/>
  <c r="V109" i="2" a="1"/>
  <c r="V109" i="2" l="1"/>
  <c r="BF30" i="2"/>
  <c r="AR32" i="2"/>
  <c r="AS31" i="2"/>
  <c r="AT31" i="2" s="1"/>
  <c r="W109" i="2" a="1"/>
  <c r="W109" i="2" l="1"/>
  <c r="BF31" i="2"/>
  <c r="AR33" i="2"/>
  <c r="AS32" i="2"/>
  <c r="AT32" i="2" s="1"/>
  <c r="X109" i="2" a="1"/>
  <c r="X109" i="2" l="1"/>
  <c r="BF32" i="2"/>
  <c r="AR34" i="2"/>
  <c r="AS33" i="2"/>
  <c r="AT33" i="2" s="1"/>
  <c r="Y109" i="2" a="1"/>
  <c r="Y109" i="2" l="1"/>
  <c r="BF33" i="2"/>
  <c r="AR35" i="2"/>
  <c r="AS34" i="2"/>
  <c r="AT34" i="2" s="1"/>
  <c r="Z109" i="2" a="1"/>
  <c r="Z109" i="2" l="1"/>
  <c r="BF34" i="2"/>
  <c r="AR36" i="2"/>
  <c r="AS35" i="2"/>
  <c r="AT35" i="2" s="1"/>
  <c r="AA109" i="2" a="1"/>
  <c r="AA109" i="2" l="1"/>
  <c r="BF35" i="2"/>
  <c r="AR37" i="2"/>
  <c r="AS36" i="2"/>
  <c r="AT36" i="2" s="1"/>
  <c r="AB109" i="2" a="1"/>
  <c r="AB109" i="2" l="1"/>
  <c r="BF36" i="2"/>
  <c r="AR38" i="2"/>
  <c r="AS37" i="2"/>
  <c r="AT37" i="2" s="1"/>
  <c r="AC109" i="2" a="1"/>
  <c r="AC109" i="2" l="1"/>
  <c r="BF37" i="2"/>
  <c r="AR39" i="2"/>
  <c r="AS38" i="2"/>
  <c r="AT38" i="2" s="1"/>
  <c r="AD109" i="2" a="1"/>
  <c r="AD109" i="2" l="1"/>
  <c r="BF38" i="2"/>
  <c r="AR40" i="2"/>
  <c r="AS39" i="2"/>
  <c r="AT39" i="2" s="1"/>
  <c r="AE109" i="2" a="1"/>
  <c r="AE109" i="2" l="1"/>
  <c r="BF39" i="2"/>
  <c r="AR41" i="2"/>
  <c r="AS40" i="2"/>
  <c r="AT40" i="2" s="1"/>
  <c r="AF109" i="2" a="1"/>
  <c r="AF109" i="2" l="1"/>
  <c r="BF40" i="2"/>
  <c r="AR42" i="2"/>
  <c r="AS41" i="2"/>
  <c r="AT41" i="2" s="1"/>
  <c r="AG109" i="2" a="1"/>
  <c r="AG109" i="2" l="1"/>
  <c r="BF41" i="2"/>
  <c r="AR43" i="2"/>
  <c r="AS42" i="2"/>
  <c r="AT42" i="2" s="1"/>
  <c r="AH109" i="2" a="1"/>
  <c r="AH109" i="2" l="1"/>
  <c r="BF42" i="2"/>
  <c r="AR44" i="2"/>
  <c r="AS43" i="2"/>
  <c r="AT43" i="2" s="1"/>
  <c r="AI109" i="2" a="1"/>
  <c r="AI109" i="2" l="1"/>
  <c r="BF43" i="2"/>
  <c r="AR45" i="2"/>
  <c r="AS44" i="2"/>
  <c r="AT44" i="2" s="1"/>
  <c r="AJ109" i="2" a="1"/>
  <c r="AJ109" i="2" l="1"/>
  <c r="BF44" i="2"/>
  <c r="AR46" i="2"/>
  <c r="AS45" i="2"/>
  <c r="AT45" i="2" s="1"/>
  <c r="AK109" i="2" a="1"/>
  <c r="AK109" i="2" l="1"/>
  <c r="BF45" i="2"/>
  <c r="AR47" i="2"/>
  <c r="AS46" i="2"/>
  <c r="AT46" i="2" s="1"/>
  <c r="AL109" i="2" a="1"/>
  <c r="AL109" i="2" l="1"/>
  <c r="BF46" i="2"/>
  <c r="AR48" i="2"/>
  <c r="AS47" i="2"/>
  <c r="AT47" i="2" s="1"/>
  <c r="AM109" i="2" a="1"/>
  <c r="AM109" i="2" l="1"/>
  <c r="BF47" i="2"/>
  <c r="AR49" i="2"/>
  <c r="AS48" i="2"/>
  <c r="AT48" i="2" s="1"/>
  <c r="AN109" i="2" a="1"/>
  <c r="AN109" i="2" l="1"/>
  <c r="BF48" i="2"/>
  <c r="AR50" i="2"/>
  <c r="AS49" i="2"/>
  <c r="AT49" i="2" s="1"/>
  <c r="AO109" i="2" a="1"/>
  <c r="AO109" i="2" l="1"/>
  <c r="BF49" i="2"/>
  <c r="AR51" i="2"/>
  <c r="AS50" i="2"/>
  <c r="AT50" i="2" s="1"/>
  <c r="AP109" i="2" a="1"/>
  <c r="AP109" i="2" l="1"/>
  <c r="BF50" i="2"/>
  <c r="AR52" i="2"/>
  <c r="AS51" i="2"/>
  <c r="AT51" i="2" s="1"/>
  <c r="AQ109" i="2" a="1"/>
  <c r="AQ109" i="2" l="1"/>
  <c r="BF51" i="2"/>
  <c r="AR53" i="2"/>
  <c r="AS52" i="2"/>
  <c r="AT52" i="2" s="1"/>
  <c r="AR109" i="2" a="1"/>
  <c r="AR109" i="2" l="1"/>
  <c r="BF52" i="2"/>
  <c r="AR54" i="2"/>
  <c r="AS53" i="2"/>
  <c r="AT53" i="2" s="1"/>
  <c r="AS109" i="2" a="1"/>
  <c r="AS109" i="2" l="1"/>
  <c r="BF53" i="2"/>
  <c r="AR55" i="2"/>
  <c r="AS54" i="2"/>
  <c r="AT54" i="2" s="1"/>
  <c r="AT109" i="2" a="1"/>
  <c r="AT109" i="2" l="1"/>
  <c r="BF54" i="2"/>
  <c r="AR56" i="2"/>
  <c r="AS55" i="2"/>
  <c r="AT55" i="2" s="1"/>
  <c r="AU109" i="2" a="1"/>
  <c r="AU109" i="2" l="1"/>
  <c r="BF55" i="2"/>
  <c r="AR57" i="2"/>
  <c r="AS56" i="2"/>
  <c r="AT56" i="2" s="1"/>
  <c r="AV109" i="2" a="1"/>
  <c r="AV109" i="2" l="1"/>
  <c r="BF56" i="2"/>
  <c r="AR58" i="2"/>
  <c r="AS57" i="2"/>
  <c r="AT57" i="2" s="1"/>
  <c r="AW109" i="2" a="1"/>
  <c r="AW109" i="2" l="1"/>
  <c r="BF57" i="2"/>
  <c r="AR59" i="2"/>
  <c r="AS58" i="2"/>
  <c r="AT58" i="2" s="1"/>
  <c r="AX109" i="2" a="1"/>
  <c r="AX109" i="2" l="1"/>
  <c r="BF58" i="2"/>
  <c r="AR60" i="2"/>
  <c r="AS59" i="2"/>
  <c r="AT59" i="2" s="1"/>
  <c r="AY109" i="2" a="1"/>
  <c r="AY109" i="2" l="1"/>
  <c r="BF59" i="2"/>
  <c r="AR61" i="2"/>
  <c r="AS60" i="2"/>
  <c r="AT60" i="2" s="1"/>
  <c r="AZ109" i="2" a="1"/>
  <c r="AZ109" i="2" l="1"/>
  <c r="BF60" i="2"/>
  <c r="AR62" i="2"/>
  <c r="AS61" i="2"/>
  <c r="AT61" i="2" s="1"/>
  <c r="BA109" i="2" a="1"/>
  <c r="BA109" i="2" l="1"/>
  <c r="BF61" i="2"/>
  <c r="AR63" i="2"/>
  <c r="AS62" i="2"/>
  <c r="AT62" i="2" s="1"/>
  <c r="BB109" i="2" a="1"/>
  <c r="BB109" i="2" l="1"/>
  <c r="BF62" i="2"/>
  <c r="AR64" i="2"/>
  <c r="AS63" i="2"/>
  <c r="AT63" i="2" s="1"/>
  <c r="BC109" i="2" a="1"/>
  <c r="BC109" i="2" l="1"/>
  <c r="BF63" i="2"/>
  <c r="AR65" i="2"/>
  <c r="AS64" i="2"/>
  <c r="AT64" i="2" s="1"/>
  <c r="BD109" i="2" a="1"/>
  <c r="BD109" i="2" l="1"/>
  <c r="BF64" i="2"/>
  <c r="AR66" i="2"/>
  <c r="AS65" i="2"/>
  <c r="AT65" i="2" s="1"/>
  <c r="BE109" i="2" a="1"/>
  <c r="BE109" i="2" l="1"/>
  <c r="BF65" i="2"/>
  <c r="AR67" i="2"/>
  <c r="AS66" i="2"/>
  <c r="AT66" i="2" s="1"/>
  <c r="BF109" i="2" a="1"/>
  <c r="BF109" i="2" l="1"/>
  <c r="BF66" i="2"/>
  <c r="AR68" i="2"/>
  <c r="AS67" i="2"/>
  <c r="AT67" i="2" s="1"/>
  <c r="BG109" i="2" a="1"/>
  <c r="BG109" i="2" l="1"/>
  <c r="BF67" i="2"/>
  <c r="AR69" i="2"/>
  <c r="AS68" i="2"/>
  <c r="AT68" i="2" s="1"/>
  <c r="BH109" i="2" a="1"/>
  <c r="BH109" i="2" l="1"/>
  <c r="BF68" i="2"/>
  <c r="AR70" i="2"/>
  <c r="AS69" i="2"/>
  <c r="AT69" i="2" s="1"/>
  <c r="BI109" i="2" a="1"/>
  <c r="BI109" i="2" l="1"/>
  <c r="BF69" i="2"/>
  <c r="AR71" i="2"/>
  <c r="AS70" i="2"/>
  <c r="AT70" i="2" s="1"/>
  <c r="BJ109" i="2" a="1"/>
  <c r="BJ109" i="2" l="1"/>
  <c r="BF70" i="2"/>
  <c r="AR72" i="2"/>
  <c r="AS71" i="2"/>
  <c r="AT71" i="2" s="1"/>
  <c r="BK109" i="2" a="1"/>
  <c r="BK109" i="2" l="1"/>
  <c r="BF71" i="2"/>
  <c r="AR73" i="2"/>
  <c r="AS72" i="2"/>
  <c r="AT72" i="2" s="1"/>
  <c r="BL109" i="2" a="1"/>
  <c r="BL109" i="2" l="1"/>
  <c r="BF72" i="2"/>
  <c r="AR74" i="2"/>
  <c r="AS73" i="2"/>
  <c r="AT73" i="2" s="1"/>
  <c r="BM109" i="2" a="1"/>
  <c r="BM109" i="2" l="1"/>
  <c r="BF73" i="2"/>
  <c r="AR75" i="2"/>
  <c r="AS74" i="2"/>
  <c r="AT74" i="2" s="1"/>
  <c r="BN109" i="2" a="1"/>
  <c r="BN109" i="2" l="1"/>
  <c r="BF74" i="2"/>
  <c r="AR76" i="2"/>
  <c r="AS75" i="2"/>
  <c r="AT75" i="2" s="1"/>
  <c r="BO109" i="2" a="1"/>
  <c r="BO109" i="2" l="1"/>
  <c r="BF75" i="2"/>
  <c r="AR77" i="2"/>
  <c r="AS76" i="2"/>
  <c r="AT76" i="2" s="1"/>
  <c r="BP109" i="2" a="1"/>
  <c r="BP109" i="2" l="1"/>
  <c r="BF76" i="2"/>
  <c r="AR78" i="2"/>
  <c r="AS77" i="2"/>
  <c r="AT77" i="2" s="1"/>
  <c r="BQ109" i="2" a="1"/>
  <c r="BQ109" i="2" l="1"/>
  <c r="BF77" i="2"/>
  <c r="AR79" i="2"/>
  <c r="AS78" i="2"/>
  <c r="AT78" i="2" s="1"/>
  <c r="BR109" i="2" a="1"/>
  <c r="BR109" i="2" l="1"/>
  <c r="BF78" i="2"/>
  <c r="AR80" i="2"/>
  <c r="AS79" i="2"/>
  <c r="AT79" i="2" s="1"/>
  <c r="BS109" i="2" a="1"/>
  <c r="BS109" i="2" l="1"/>
  <c r="BF79" i="2"/>
  <c r="AR81" i="2"/>
  <c r="AS80" i="2"/>
  <c r="AT80" i="2" s="1"/>
  <c r="BT109" i="2" a="1"/>
  <c r="BT109" i="2" l="1"/>
  <c r="BF80" i="2"/>
  <c r="AR82" i="2"/>
  <c r="AS81" i="2"/>
  <c r="AT81" i="2" s="1"/>
  <c r="BU109" i="2" a="1"/>
  <c r="BU109" i="2" l="1"/>
  <c r="BF81" i="2"/>
  <c r="AR83" i="2"/>
  <c r="AS82" i="2"/>
  <c r="AT82" i="2" s="1"/>
  <c r="BV109" i="2" a="1"/>
  <c r="BV109" i="2" l="1"/>
  <c r="BF82" i="2"/>
  <c r="AR84" i="2"/>
  <c r="AS83" i="2"/>
  <c r="AT83" i="2" s="1"/>
  <c r="BW109" i="2" a="1"/>
  <c r="BW109" i="2" l="1"/>
  <c r="BF83" i="2"/>
  <c r="AR85" i="2"/>
  <c r="AS84" i="2"/>
  <c r="AT84" i="2" s="1"/>
  <c r="BX109" i="2" a="1"/>
  <c r="BX109" i="2" l="1"/>
  <c r="BF84" i="2"/>
  <c r="AR86" i="2"/>
  <c r="AS85" i="2"/>
  <c r="AT85" i="2" s="1"/>
  <c r="BY109" i="2" a="1"/>
  <c r="BY109" i="2" l="1"/>
  <c r="BF85" i="2"/>
  <c r="AR87" i="2"/>
  <c r="AS86" i="2"/>
  <c r="AT86" i="2" s="1"/>
  <c r="BZ109" i="2" a="1"/>
  <c r="BZ109" i="2" l="1"/>
  <c r="BF86" i="2"/>
  <c r="AR88" i="2"/>
  <c r="AS87" i="2"/>
  <c r="AT87" i="2" s="1"/>
  <c r="CA109" i="2" a="1"/>
  <c r="CA109" i="2" l="1"/>
  <c r="BF87" i="2"/>
  <c r="AR89" i="2"/>
  <c r="AS88" i="2"/>
  <c r="AT88" i="2" s="1"/>
  <c r="CB109" i="2" a="1"/>
  <c r="CB109" i="2" l="1"/>
  <c r="BF88" i="2"/>
  <c r="AR90" i="2"/>
  <c r="AS89" i="2"/>
  <c r="AT89" i="2" s="1"/>
  <c r="CC109" i="2" a="1"/>
  <c r="CC109" i="2" l="1"/>
  <c r="BF89" i="2"/>
  <c r="AR91" i="2"/>
  <c r="AS90" i="2"/>
  <c r="AT90" i="2" s="1"/>
  <c r="CD109" i="2" a="1"/>
  <c r="CD109" i="2" l="1"/>
  <c r="BF90" i="2"/>
  <c r="AR92" i="2"/>
  <c r="AS91" i="2"/>
  <c r="AT91" i="2" s="1"/>
  <c r="CE109" i="2" a="1"/>
  <c r="CE109" i="2" l="1"/>
  <c r="BF91" i="2"/>
  <c r="AR93" i="2"/>
  <c r="AS92" i="2"/>
  <c r="AT92" i="2" s="1"/>
  <c r="CF109" i="2" a="1"/>
  <c r="CF109" i="2" l="1"/>
  <c r="BF92" i="2"/>
  <c r="AR94" i="2"/>
  <c r="AS93" i="2"/>
  <c r="AT93" i="2" s="1"/>
  <c r="CG109" i="2" a="1"/>
  <c r="CG109" i="2" l="1"/>
  <c r="BF93" i="2"/>
  <c r="AR95" i="2"/>
  <c r="AS94" i="2"/>
  <c r="AT94" i="2" s="1"/>
  <c r="CH109" i="2" a="1"/>
  <c r="CH109" i="2" l="1"/>
  <c r="BF94" i="2"/>
  <c r="AR96" i="2"/>
  <c r="AS95" i="2"/>
  <c r="AT95" i="2" s="1"/>
  <c r="CI109" i="2" a="1"/>
  <c r="CI109" i="2" l="1"/>
  <c r="BF95" i="2"/>
  <c r="AR97" i="2"/>
  <c r="AS96" i="2"/>
  <c r="AT96" i="2" s="1"/>
  <c r="CJ109" i="2" a="1"/>
  <c r="CJ109" i="2" l="1"/>
  <c r="BF96" i="2"/>
  <c r="AR98" i="2"/>
  <c r="AS97" i="2"/>
  <c r="AT97" i="2" s="1"/>
  <c r="CK109" i="2" a="1"/>
  <c r="CK109" i="2" l="1"/>
  <c r="BF97" i="2"/>
  <c r="AR99" i="2"/>
  <c r="AS98" i="2"/>
  <c r="AT98" i="2" s="1"/>
  <c r="CL109" i="2" a="1"/>
  <c r="CL109" i="2" l="1"/>
  <c r="BF98" i="2"/>
  <c r="AR100" i="2"/>
  <c r="AS99" i="2"/>
  <c r="AT99" i="2" s="1"/>
  <c r="CM109" i="2" a="1"/>
  <c r="CM109" i="2" l="1"/>
  <c r="BF99" i="2"/>
  <c r="AR101" i="2"/>
  <c r="AS100" i="2"/>
  <c r="AT100" i="2" s="1"/>
  <c r="CN109" i="2" a="1"/>
  <c r="CN109" i="2" l="1"/>
  <c r="BF100" i="2"/>
  <c r="AR102" i="2"/>
  <c r="AS101" i="2"/>
  <c r="AT101" i="2" s="1"/>
  <c r="CO109" i="2" a="1"/>
  <c r="CO109" i="2" l="1"/>
  <c r="BF101" i="2"/>
  <c r="AR103" i="2"/>
  <c r="AS102" i="2"/>
  <c r="AT102" i="2" s="1"/>
  <c r="CP109" i="2" a="1"/>
  <c r="CP109" i="2" l="1"/>
  <c r="BF102" i="2"/>
  <c r="AR104" i="2"/>
  <c r="AS103" i="2"/>
  <c r="AT103" i="2" s="1"/>
  <c r="CQ109" i="2" a="1"/>
  <c r="CQ109" i="2" l="1"/>
  <c r="AS104" i="2"/>
  <c r="AT104" i="2" s="1"/>
  <c r="AR105" i="2"/>
  <c r="BF103" i="2"/>
  <c r="CR109" i="2" a="1"/>
  <c r="CR109" i="2" l="1"/>
  <c r="A110" i="2" s="1"/>
  <c r="BF104" i="2"/>
  <c r="BF105" i="2" s="1"/>
  <c r="B121" i="2" l="1"/>
  <c r="A112" i="2"/>
  <c r="D1" i="2" s="1"/>
  <c r="B112" i="2"/>
  <c r="B113" i="2" l="1"/>
  <c r="A113" i="2" l="1"/>
  <c r="D2" i="2" s="1"/>
  <c r="B114" i="2"/>
  <c r="A114" i="2" l="1"/>
  <c r="D3" i="2" s="1"/>
  <c r="B115" i="2"/>
  <c r="A115" i="2" l="1"/>
  <c r="B116" i="2"/>
  <c r="E1" i="2"/>
  <c r="A116" i="2" l="1"/>
  <c r="E2" i="2" s="1"/>
  <c r="B117" i="2"/>
  <c r="A117" i="2" l="1"/>
  <c r="E3" i="2" s="1"/>
  <c r="B118" i="2"/>
  <c r="A118" i="2" l="1"/>
  <c r="F1" i="2" s="1"/>
  <c r="B119" i="2"/>
  <c r="A119" i="2" l="1"/>
  <c r="B120" i="2"/>
  <c r="F2" i="2"/>
  <c r="A120" i="2" l="1"/>
  <c r="F3" i="2" s="1"/>
  <c r="A121" i="2"/>
  <c r="G1" i="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<sst xmlns="http://schemas.openxmlformats.org/spreadsheetml/2006/main" count="85" uniqueCount="61">
  <si>
    <t>Person A</t>
  </si>
  <si>
    <t>Person B</t>
  </si>
  <si>
    <t>Person C</t>
  </si>
  <si>
    <t>Person D</t>
  </si>
  <si>
    <t>Person E</t>
  </si>
  <si>
    <t>Probability of Living</t>
  </si>
  <si>
    <t>Previous Healthcare Access (10=none, 1=good)</t>
  </si>
  <si>
    <t>Additional Weight</t>
  </si>
  <si>
    <t>Normalized Living</t>
  </si>
  <si>
    <t>Normalized Access</t>
  </si>
  <si>
    <t>Weighted Living</t>
  </si>
  <si>
    <t>Weighted Access</t>
  </si>
  <si>
    <t>Raw Sum</t>
  </si>
  <si>
    <t>Normalized Sum</t>
  </si>
  <si>
    <t>Switch, on=1, off=0</t>
  </si>
  <si>
    <t>Selected</t>
  </si>
  <si>
    <t>Random number</t>
  </si>
  <si>
    <t>Ventilator Decision: Five people, one ventilator</t>
  </si>
  <si>
    <t>Test Score</t>
  </si>
  <si>
    <t>Criterion</t>
  </si>
  <si>
    <t>Weight</t>
  </si>
  <si>
    <t>Leadership</t>
  </si>
  <si>
    <t>Adversity</t>
  </si>
  <si>
    <t>Talent</t>
  </si>
  <si>
    <t>Range, high</t>
  </si>
  <si>
    <t>Range, low</t>
  </si>
  <si>
    <t>Unique Contribution Reviewer A</t>
  </si>
  <si>
    <t>Unique Contribution Reviewer B</t>
  </si>
  <si>
    <t>Loyalty</t>
  </si>
  <si>
    <t>Score Round 1</t>
  </si>
  <si>
    <t>Winner</t>
  </si>
  <si>
    <t>Off=0, on=1</t>
  </si>
  <si>
    <t>Random #</t>
  </si>
  <si>
    <t>Cumulative Scores</t>
  </si>
  <si>
    <t>Score Round 10</t>
  </si>
  <si>
    <t>Score Round 9</t>
  </si>
  <si>
    <t>Score Round 8</t>
  </si>
  <si>
    <t>Score Round 7</t>
  </si>
  <si>
    <t>Score Round 6</t>
  </si>
  <si>
    <t>Score Round 5</t>
  </si>
  <si>
    <t>Score Round 4</t>
  </si>
  <si>
    <t>Score Round 3</t>
  </si>
  <si>
    <t>Score Round 2</t>
  </si>
  <si>
    <t>Score Removed Round 1</t>
  </si>
  <si>
    <t>Score Removed Round 2</t>
  </si>
  <si>
    <t>Winners</t>
  </si>
  <si>
    <t>Score Removed Round 3</t>
  </si>
  <si>
    <t>Score Removed Round 4</t>
  </si>
  <si>
    <t>Score Removed Round 5</t>
  </si>
  <si>
    <t>Score Removed Round 6</t>
  </si>
  <si>
    <t>Score Removed Round 7</t>
  </si>
  <si>
    <t>Score Removed Round 8</t>
  </si>
  <si>
    <t>Score Removed Round 9</t>
  </si>
  <si>
    <t>Score Removed Round 10</t>
  </si>
  <si>
    <t>Run=1, off=0</t>
  </si>
  <si>
    <t>Farherd University Freshman Selection</t>
  </si>
  <si>
    <t>96 apps, 10 selected</t>
  </si>
  <si>
    <t>Legend</t>
  </si>
  <si>
    <t>Input</t>
  </si>
  <si>
    <t>Calculation</t>
  </si>
  <si>
    <t>Heading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</si>
</sst>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00000_);_(* \(#,##0.000000\);_(* &quot;-&quot;??_);_(@_)"/>
    <numFmt numFmtId="167" formatCode="_(* #,##0.0000000_);_(* \(#,##0.0000000\);_(* &quot;-&quot;??_);_(@_)"/>
    <numFmt numFmtId="168" formatCode="_(* #,##0.00000000_);_(* \(#,##0.00000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1F3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wrapText="1"/>
    </xf>
    <xf numFmtId="9" fontId="0" fillId="2" borderId="1" xfId="2" applyFont="1" applyFill="1" applyBorder="1"/>
    <xf numFmtId="0" fontId="0" fillId="2" borderId="1" xfId="0" applyFill="1" applyBorder="1"/>
    <xf numFmtId="164" fontId="0" fillId="3" borderId="1" xfId="0" applyNumberFormat="1" applyFill="1" applyBorder="1"/>
    <xf numFmtId="10" fontId="0" fillId="3" borderId="1" xfId="0" applyNumberFormat="1" applyFill="1" applyBorder="1"/>
    <xf numFmtId="9" fontId="0" fillId="3" borderId="1" xfId="0" applyNumberFormat="1" applyFill="1" applyBorder="1"/>
    <xf numFmtId="164" fontId="0" fillId="3" borderId="4" xfId="0" applyNumberFormat="1" applyFill="1" applyBorder="1"/>
    <xf numFmtId="9" fontId="0" fillId="3" borderId="4" xfId="0" applyNumberFormat="1" applyFill="1" applyBorder="1"/>
    <xf numFmtId="164" fontId="0" fillId="3" borderId="0" xfId="0" applyNumberFormat="1" applyFill="1"/>
    <xf numFmtId="0" fontId="0" fillId="3" borderId="0" xfId="0" applyFill="1"/>
    <xf numFmtId="10" fontId="0" fillId="3" borderId="0" xfId="0" applyNumberFormat="1" applyFill="1"/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2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8" borderId="0" xfId="0" applyFont="1" applyFill="1"/>
    <xf numFmtId="0" fontId="0" fillId="8" borderId="0" xfId="0" applyFill="1"/>
    <xf numFmtId="0" fontId="2" fillId="8" borderId="0" xfId="0" applyFont="1" applyFill="1"/>
    <xf numFmtId="0" fontId="2" fillId="5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0" xfId="0" applyFont="1" applyFill="1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/>
    <xf numFmtId="0" fontId="3" fillId="6" borderId="1" xfId="0" applyFont="1" applyFill="1" applyBorder="1" applyAlignment="1">
      <alignment wrapText="1"/>
    </xf>
    <xf numFmtId="0" fontId="2" fillId="0" borderId="9" xfId="0" applyFont="1" applyBorder="1" applyAlignment="1">
      <alignment horizontal="center"/>
    </xf>
    <xf numFmtId="0" fontId="3" fillId="4" borderId="0" xfId="0" applyFont="1" applyFill="1"/>
    <xf numFmtId="0" fontId="0" fillId="4" borderId="0" xfId="0" applyFill="1"/>
    <xf numFmtId="0" fontId="2" fillId="8" borderId="9" xfId="0" applyFont="1" applyFill="1" applyBorder="1" applyAlignment="1">
      <alignment horizontal="center"/>
    </xf>
    <xf numFmtId="0" fontId="3" fillId="8" borderId="0" xfId="0" applyFont="1" applyFill="1" applyAlignment="1">
      <alignment wrapText="1"/>
    </xf>
    <xf numFmtId="0" fontId="0" fillId="8" borderId="11" xfId="0" applyFill="1" applyBorder="1"/>
    <xf numFmtId="0" fontId="3" fillId="6" borderId="11" xfId="0" applyFont="1" applyFill="1" applyBorder="1" applyAlignment="1">
      <alignment wrapText="1"/>
    </xf>
    <xf numFmtId="166" fontId="0" fillId="8" borderId="0" xfId="0" applyNumberFormat="1" applyFill="1"/>
    <xf numFmtId="0" fontId="0" fillId="8" borderId="0" xfId="0" applyFill="1" applyAlignment="1">
      <alignment wrapText="1"/>
    </xf>
    <xf numFmtId="0" fontId="0" fillId="9" borderId="0" xfId="0" applyFill="1"/>
    <xf numFmtId="0" fontId="0" fillId="0" borderId="9" xfId="0" applyBorder="1"/>
    <xf numFmtId="0" fontId="0" fillId="8" borderId="9" xfId="0" applyFill="1" applyBorder="1"/>
    <xf numFmtId="165" fontId="0" fillId="2" borderId="1" xfId="1" applyNumberFormat="1" applyFont="1" applyFill="1" applyBorder="1"/>
    <xf numFmtId="165" fontId="0" fillId="2" borderId="1" xfId="1" applyNumberFormat="1" applyFont="1" applyFill="1" applyBorder="1" applyAlignment="1">
      <alignment wrapText="1"/>
    </xf>
    <xf numFmtId="165" fontId="0" fillId="2" borderId="1" xfId="0" applyNumberFormat="1" applyFill="1" applyBorder="1" applyAlignment="1">
      <alignment wrapText="1"/>
    </xf>
    <xf numFmtId="0" fontId="0" fillId="2" borderId="4" xfId="0" applyFill="1" applyBorder="1"/>
    <xf numFmtId="165" fontId="0" fillId="2" borderId="4" xfId="1" applyNumberFormat="1" applyFont="1" applyFill="1" applyBorder="1"/>
    <xf numFmtId="165" fontId="0" fillId="2" borderId="4" xfId="1" applyNumberFormat="1" applyFont="1" applyFill="1" applyBorder="1" applyAlignment="1">
      <alignment wrapText="1"/>
    </xf>
    <xf numFmtId="165" fontId="0" fillId="2" borderId="4" xfId="0" applyNumberFormat="1" applyFill="1" applyBorder="1" applyAlignment="1">
      <alignment wrapText="1"/>
    </xf>
    <xf numFmtId="0" fontId="0" fillId="2" borderId="10" xfId="0" applyFill="1" applyBorder="1" applyAlignment="1">
      <alignment horizontal="center"/>
    </xf>
    <xf numFmtId="0" fontId="0" fillId="2" borderId="10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1" xfId="0" applyFill="1" applyBorder="1"/>
    <xf numFmtId="0" fontId="2" fillId="8" borderId="0" xfId="0" applyFont="1" applyFill="1" applyAlignment="1">
      <alignment horizontal="center"/>
    </xf>
    <xf numFmtId="0" fontId="2" fillId="6" borderId="1" xfId="0" applyFont="1" applyFill="1" applyBorder="1"/>
    <xf numFmtId="0" fontId="0" fillId="6" borderId="1" xfId="0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0" fontId="0" fillId="4" borderId="11" xfId="0" applyFill="1" applyBorder="1"/>
    <xf numFmtId="0" fontId="2" fillId="4" borderId="10" xfId="0" applyFont="1" applyFill="1" applyBorder="1"/>
    <xf numFmtId="168" fontId="0" fillId="3" borderId="0" xfId="0" applyNumberFormat="1" applyFill="1"/>
    <xf numFmtId="0" fontId="0" fillId="3" borderId="0" xfId="0" applyFill="1" applyAlignment="1">
      <alignment horizontal="center"/>
    </xf>
    <xf numFmtId="167" fontId="0" fillId="3" borderId="0" xfId="0" applyNumberFormat="1" applyFill="1"/>
    <xf numFmtId="0" fontId="0" fillId="3" borderId="9" xfId="0" applyFill="1" applyBorder="1"/>
    <xf numFmtId="168" fontId="0" fillId="3" borderId="9" xfId="0" applyNumberFormat="1" applyFill="1" applyBorder="1"/>
    <xf numFmtId="0" fontId="0" fillId="3" borderId="9" xfId="0" applyFill="1" applyBorder="1" applyAlignment="1">
      <alignment horizontal="center"/>
    </xf>
    <xf numFmtId="167" fontId="0" fillId="3" borderId="9" xfId="0" applyNumberFormat="1" applyFill="1" applyBorder="1"/>
    <xf numFmtId="43" fontId="0" fillId="3" borderId="0" xfId="1" applyFont="1" applyFill="1"/>
    <xf numFmtId="0" fontId="0" fillId="3" borderId="0" xfId="0" applyFill="1" applyAlignment="1">
      <alignment wrapText="1"/>
    </xf>
    <xf numFmtId="165" fontId="0" fillId="3" borderId="0" xfId="0" applyNumberFormat="1" applyFill="1"/>
    <xf numFmtId="165" fontId="0" fillId="3" borderId="0" xfId="1" applyNumberFormat="1" applyFont="1" applyFill="1"/>
    <xf numFmtId="0" fontId="3" fillId="6" borderId="12" xfId="0" applyFont="1" applyFill="1" applyBorder="1" applyAlignment="1">
      <alignment wrapText="1"/>
    </xf>
    <xf numFmtId="0" fontId="2" fillId="4" borderId="10" xfId="0" applyFont="1" applyFill="1" applyBorder="1" applyAlignment="1">
      <alignment horizontal="center" wrapText="1"/>
    </xf>
    <xf numFmtId="0" fontId="0" fillId="8" borderId="5" xfId="0" applyFill="1" applyBorder="1"/>
    <xf numFmtId="0" fontId="2" fillId="2" borderId="13" xfId="0" applyFont="1" applyFill="1" applyBorder="1"/>
    <xf numFmtId="0" fontId="0" fillId="2" borderId="13" xfId="0" applyFill="1" applyBorder="1"/>
    <xf numFmtId="0" fontId="2" fillId="4" borderId="13" xfId="0" applyFont="1" applyFill="1" applyBorder="1"/>
    <xf numFmtId="0" fontId="0" fillId="4" borderId="14" xfId="0" applyFill="1" applyBorder="1"/>
    <xf numFmtId="0" fontId="2" fillId="8" borderId="15" xfId="0" applyFont="1" applyFill="1" applyBorder="1" applyAlignment="1">
      <alignment horizontal="right"/>
    </xf>
    <xf numFmtId="0" fontId="2" fillId="3" borderId="0" xfId="0" applyFont="1" applyFill="1" applyBorder="1"/>
    <xf numFmtId="0" fontId="0" fillId="3" borderId="0" xfId="0" applyFill="1" applyBorder="1"/>
    <xf numFmtId="0" fontId="0" fillId="8" borderId="0" xfId="0" applyFill="1" applyBorder="1"/>
    <xf numFmtId="0" fontId="0" fillId="8" borderId="16" xfId="0" applyFill="1" applyBorder="1"/>
    <xf numFmtId="0" fontId="0" fillId="8" borderId="17" xfId="0" applyFill="1" applyBorder="1"/>
    <xf numFmtId="0" fontId="2" fillId="6" borderId="9" xfId="0" applyFont="1" applyFill="1" applyBorder="1"/>
    <xf numFmtId="0" fontId="0" fillId="6" borderId="9" xfId="0" applyFill="1" applyBorder="1"/>
    <xf numFmtId="0" fontId="0" fillId="8" borderId="18" xfId="0" applyFill="1" applyBorder="1"/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71F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3876-311E-43A3-855E-6011A2E1F767}">
  <dimension ref="A1:S29"/>
  <sheetViews>
    <sheetView workbookViewId="0">
      <selection activeCell="J2" sqref="J2"/>
    </sheetView>
  </sheetViews>
  <sheetFormatPr defaultRowHeight="15" x14ac:dyDescent="0.25"/>
  <cols>
    <col min="1" max="1" width="17.5703125" customWidth="1"/>
    <col min="2" max="2" width="11.140625" customWidth="1"/>
    <col min="3" max="3" width="12.42578125" customWidth="1"/>
    <col min="4" max="5" width="11.85546875" customWidth="1"/>
    <col min="6" max="7" width="10" customWidth="1"/>
    <col min="9" max="9" width="12.85546875" customWidth="1"/>
    <col min="10" max="10" width="9.85546875" customWidth="1"/>
  </cols>
  <sheetData>
    <row r="1" spans="1:19" ht="16.5" thickBot="1" x14ac:dyDescent="0.3">
      <c r="A1" s="16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30" x14ac:dyDescent="0.25">
      <c r="A2" s="17"/>
      <c r="B2" s="17"/>
      <c r="C2" s="17"/>
      <c r="D2" s="17"/>
      <c r="E2" s="17"/>
      <c r="F2" s="17"/>
      <c r="G2" s="17"/>
      <c r="H2" s="17"/>
      <c r="I2" s="19" t="s">
        <v>14</v>
      </c>
      <c r="J2" s="20">
        <v>1</v>
      </c>
      <c r="K2" s="17"/>
      <c r="L2" s="17"/>
      <c r="M2" s="17"/>
      <c r="N2" s="17"/>
      <c r="O2" s="17"/>
      <c r="P2" s="17"/>
      <c r="Q2" s="17"/>
      <c r="R2" s="17"/>
      <c r="S2" s="17"/>
    </row>
    <row r="3" spans="1:19" ht="30.75" thickBot="1" x14ac:dyDescent="0.3">
      <c r="A3" s="17"/>
      <c r="B3" s="17"/>
      <c r="C3" s="17"/>
      <c r="D3" s="17"/>
      <c r="E3" s="17"/>
      <c r="F3" s="17"/>
      <c r="G3" s="17"/>
      <c r="H3" s="17"/>
      <c r="I3" s="24" t="s">
        <v>16</v>
      </c>
      <c r="J3" s="25">
        <f ca="1">J2*RAND()</f>
        <v>0.4527422483143323</v>
      </c>
      <c r="K3" s="17"/>
      <c r="L3" s="17"/>
      <c r="M3" s="17"/>
      <c r="N3" s="17"/>
      <c r="O3" s="17"/>
      <c r="P3" s="17"/>
      <c r="Q3" s="17"/>
      <c r="R3" s="17"/>
      <c r="S3" s="17"/>
    </row>
    <row r="4" spans="1:19" ht="75" x14ac:dyDescent="0.25">
      <c r="A4" s="17"/>
      <c r="B4" s="12" t="s">
        <v>5</v>
      </c>
      <c r="C4" s="13" t="s">
        <v>6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21" t="s">
        <v>13</v>
      </c>
      <c r="J4" s="22" t="s">
        <v>15</v>
      </c>
      <c r="K4" s="17"/>
      <c r="L4" s="17"/>
      <c r="M4" s="17"/>
      <c r="N4" s="17"/>
      <c r="O4" s="17"/>
      <c r="P4" s="17"/>
      <c r="Q4" s="17"/>
      <c r="R4" s="17"/>
      <c r="S4" s="17"/>
    </row>
    <row r="5" spans="1:19" ht="15.75" x14ac:dyDescent="0.25">
      <c r="A5" s="14" t="s">
        <v>0</v>
      </c>
      <c r="B5" s="2">
        <v>0.14000000000000001</v>
      </c>
      <c r="C5" s="3">
        <v>4</v>
      </c>
      <c r="D5" s="4">
        <f>B5/SUM(B$5:B$9)</f>
        <v>6.7307692307692318E-2</v>
      </c>
      <c r="E5" s="4">
        <f>C5/SUM(C$5:C$9)</f>
        <v>0.14814814814814814</v>
      </c>
      <c r="F5" s="5">
        <f>D5*(1+B$11)</f>
        <v>0.10096153846153848</v>
      </c>
      <c r="G5" s="5">
        <f>E5*(1+C$11)</f>
        <v>0.14814814814814814</v>
      </c>
      <c r="H5" s="5">
        <f>F5+G5</f>
        <v>0.24910968660968663</v>
      </c>
      <c r="I5" s="6">
        <f>H5/(SUM(H$5:H$9))</f>
        <v>9.9643874643874655E-2</v>
      </c>
      <c r="J5" s="15" t="str">
        <f ca="1">IF(AND($J$3&lt;I5,$J$3&gt;0),A5,"-")</f>
        <v>-</v>
      </c>
      <c r="K5" s="17"/>
      <c r="L5" s="17"/>
      <c r="M5" s="17"/>
      <c r="N5" s="17"/>
      <c r="O5" s="17"/>
      <c r="P5" s="17"/>
      <c r="Q5" s="17"/>
      <c r="R5" s="17"/>
      <c r="S5" s="17"/>
    </row>
    <row r="6" spans="1:19" ht="15.75" x14ac:dyDescent="0.25">
      <c r="A6" s="14" t="s">
        <v>1</v>
      </c>
      <c r="B6" s="2">
        <v>0.33</v>
      </c>
      <c r="C6" s="3">
        <v>7</v>
      </c>
      <c r="D6" s="4">
        <f t="shared" ref="D6:E9" si="0">B6/SUM(B$5:B$9)</f>
        <v>0.15865384615384615</v>
      </c>
      <c r="E6" s="4">
        <f t="shared" si="0"/>
        <v>0.25925925925925924</v>
      </c>
      <c r="F6" s="5">
        <f t="shared" ref="F6:G9" si="1">D6*(1+B$11)</f>
        <v>0.23798076923076922</v>
      </c>
      <c r="G6" s="5">
        <f t="shared" si="1"/>
        <v>0.25925925925925924</v>
      </c>
      <c r="H6" s="5">
        <f t="shared" ref="H6:H9" si="2">F6+G6</f>
        <v>0.49724002849002846</v>
      </c>
      <c r="I6" s="6">
        <f t="shared" ref="I6:I9" si="3">H6/(SUM(H$5:H$9))</f>
        <v>0.19889601139601137</v>
      </c>
      <c r="J6" s="15" t="str">
        <f ca="1">IF(AND($J$3&lt;=I6+I5,$J$3&gt;I5),A6,"-")</f>
        <v>-</v>
      </c>
      <c r="K6" s="17"/>
      <c r="L6" s="17"/>
      <c r="M6" s="17"/>
      <c r="N6" s="17"/>
      <c r="O6" s="17"/>
      <c r="P6" s="17"/>
      <c r="Q6" s="17"/>
      <c r="R6" s="17"/>
      <c r="S6" s="17"/>
    </row>
    <row r="7" spans="1:19" ht="15.75" x14ac:dyDescent="0.25">
      <c r="A7" s="14" t="s">
        <v>2</v>
      </c>
      <c r="B7" s="2">
        <v>0.64</v>
      </c>
      <c r="C7" s="3">
        <v>8</v>
      </c>
      <c r="D7" s="4">
        <f t="shared" si="0"/>
        <v>0.30769230769230771</v>
      </c>
      <c r="E7" s="4">
        <f t="shared" si="0"/>
        <v>0.29629629629629628</v>
      </c>
      <c r="F7" s="5">
        <f t="shared" si="1"/>
        <v>0.46153846153846156</v>
      </c>
      <c r="G7" s="5">
        <f t="shared" si="1"/>
        <v>0.29629629629629628</v>
      </c>
      <c r="H7" s="5">
        <f t="shared" si="2"/>
        <v>0.75783475783475784</v>
      </c>
      <c r="I7" s="6">
        <f t="shared" si="3"/>
        <v>0.30313390313390315</v>
      </c>
      <c r="J7" s="15" t="str">
        <f ca="1">IF(AND($J$3&lt;=I7+I6+I5,$J$3&gt;I6+I5),A7,"-")</f>
        <v>Person C</v>
      </c>
      <c r="K7" s="17"/>
      <c r="L7" s="17"/>
      <c r="M7" s="17"/>
      <c r="N7" s="17"/>
      <c r="O7" s="17"/>
      <c r="P7" s="17"/>
      <c r="Q7" s="17"/>
      <c r="R7" s="17"/>
      <c r="S7" s="17"/>
    </row>
    <row r="8" spans="1:19" ht="15.75" x14ac:dyDescent="0.25">
      <c r="A8" s="14" t="s">
        <v>3</v>
      </c>
      <c r="B8" s="2">
        <v>7.0000000000000007E-2</v>
      </c>
      <c r="C8" s="3">
        <v>2</v>
      </c>
      <c r="D8" s="4">
        <f t="shared" si="0"/>
        <v>3.3653846153846159E-2</v>
      </c>
      <c r="E8" s="4">
        <f t="shared" si="0"/>
        <v>7.407407407407407E-2</v>
      </c>
      <c r="F8" s="5">
        <f t="shared" si="1"/>
        <v>5.0480769230769239E-2</v>
      </c>
      <c r="G8" s="5">
        <f t="shared" si="1"/>
        <v>7.407407407407407E-2</v>
      </c>
      <c r="H8" s="5">
        <f t="shared" si="2"/>
        <v>0.12455484330484332</v>
      </c>
      <c r="I8" s="6">
        <f t="shared" si="3"/>
        <v>4.9821937321937328E-2</v>
      </c>
      <c r="J8" s="15" t="str">
        <f ca="1">IF(AND($J$3&lt;=I8+I7+I6+I5,$J$3&gt;I7+I6+I5),A8,"-")</f>
        <v>-</v>
      </c>
      <c r="K8" s="17"/>
      <c r="L8" s="17"/>
      <c r="M8" s="17"/>
      <c r="N8" s="17"/>
      <c r="O8" s="17"/>
      <c r="P8" s="17"/>
      <c r="Q8" s="17"/>
      <c r="R8" s="17"/>
      <c r="S8" s="17"/>
    </row>
    <row r="9" spans="1:19" ht="16.5" thickBot="1" x14ac:dyDescent="0.3">
      <c r="A9" s="14" t="s">
        <v>4</v>
      </c>
      <c r="B9" s="2">
        <v>0.9</v>
      </c>
      <c r="C9" s="3">
        <v>6</v>
      </c>
      <c r="D9" s="7">
        <f t="shared" si="0"/>
        <v>0.43269230769230771</v>
      </c>
      <c r="E9" s="7">
        <f t="shared" si="0"/>
        <v>0.22222222222222221</v>
      </c>
      <c r="F9" s="5">
        <f t="shared" si="1"/>
        <v>0.64903846153846156</v>
      </c>
      <c r="G9" s="5">
        <f t="shared" si="1"/>
        <v>0.22222222222222221</v>
      </c>
      <c r="H9" s="5">
        <f t="shared" si="2"/>
        <v>0.87126068376068377</v>
      </c>
      <c r="I9" s="8">
        <f t="shared" si="3"/>
        <v>0.34850427350427349</v>
      </c>
      <c r="J9" s="15" t="str">
        <f ca="1">IF(AND($J$3&lt;=I9+I8+I7+I6+I5,$J$3&gt;I8+I7+I6+I5),A9,"-")</f>
        <v>-</v>
      </c>
      <c r="K9" s="17"/>
      <c r="L9" s="17"/>
      <c r="M9" s="17"/>
      <c r="N9" s="17"/>
      <c r="O9" s="17"/>
      <c r="P9" s="17"/>
      <c r="Q9" s="17"/>
      <c r="R9" s="17"/>
      <c r="S9" s="17"/>
    </row>
    <row r="10" spans="1:19" x14ac:dyDescent="0.25">
      <c r="A10" s="18"/>
      <c r="B10" s="17"/>
      <c r="C10" s="17"/>
      <c r="D10" s="9">
        <f>SUM(D5:D9)</f>
        <v>1</v>
      </c>
      <c r="E10" s="9">
        <f>SUM(E5:E9)</f>
        <v>1</v>
      </c>
      <c r="F10" s="10"/>
      <c r="G10" s="10"/>
      <c r="H10" s="10"/>
      <c r="I10" s="11">
        <f>SUM(I5:I9)</f>
        <v>0.99999999999999989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x14ac:dyDescent="0.25">
      <c r="A11" s="23" t="s">
        <v>7</v>
      </c>
      <c r="B11" s="2">
        <v>0.5</v>
      </c>
      <c r="C11" s="2">
        <v>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x14ac:dyDescent="0.25">
      <c r="A14" s="51" t="s">
        <v>57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x14ac:dyDescent="0.25">
      <c r="A15" s="14" t="s">
        <v>58</v>
      </c>
      <c r="B15" s="3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x14ac:dyDescent="0.25">
      <c r="A16" s="54" t="s">
        <v>59</v>
      </c>
      <c r="B16" s="25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x14ac:dyDescent="0.25">
      <c r="A17" s="52" t="s">
        <v>30</v>
      </c>
      <c r="B17" s="53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19" x14ac:dyDescent="0.25">
      <c r="A18" s="55" t="s">
        <v>60</v>
      </c>
      <c r="B18" s="5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</sheetData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C5B7EB1-6B96-4124-9150-F4F9FFD039F9}">
            <xm:f>NOT(ISERROR(SEARCH("-",J5)))</xm:f>
            <xm:f>"-"</xm:f>
            <x14:dxf>
              <fill>
                <patternFill>
                  <bgColor theme="0" tint="-0.34998626667073579"/>
                </patternFill>
              </fill>
            </x14:dxf>
          </x14:cfRule>
          <xm:sqref>J5:J9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98EA-2C96-470F-9A89-01A4D019FCAD}">
  <dimension ref="A1:CR123"/>
  <sheetViews>
    <sheetView tabSelected="1" workbookViewId="0">
      <selection activeCell="B3" sqref="B3"/>
    </sheetView>
  </sheetViews>
  <sheetFormatPr defaultRowHeight="15" x14ac:dyDescent="0.25"/>
  <cols>
    <col min="1" max="1" width="20.7109375" customWidth="1"/>
    <col min="2" max="2" width="10.28515625" customWidth="1"/>
    <col min="3" max="3" width="11.85546875" customWidth="1"/>
    <col min="4" max="5" width="13.7109375" customWidth="1"/>
    <col min="6" max="6" width="15" style="1" customWidth="1"/>
    <col min="7" max="7" width="15.7109375" style="1" customWidth="1"/>
    <col min="8" max="8" width="10.28515625" customWidth="1"/>
    <col min="9" max="45" width="12.140625" customWidth="1"/>
    <col min="46" max="46" width="16.28515625" customWidth="1"/>
    <col min="49" max="49" width="12.5703125" customWidth="1"/>
  </cols>
  <sheetData>
    <row r="1" spans="1:96" ht="15.75" x14ac:dyDescent="0.25">
      <c r="A1" s="28" t="s">
        <v>55</v>
      </c>
      <c r="B1" s="29"/>
      <c r="C1" s="29"/>
      <c r="D1" s="26" t="str">
        <f ca="1">A112</f>
        <v>Applicant 18</v>
      </c>
      <c r="E1" s="26" t="str">
        <f ca="1">A115</f>
        <v>Applicant 43</v>
      </c>
      <c r="F1" s="26" t="str">
        <f ca="1">A118</f>
        <v>Applicant 83</v>
      </c>
      <c r="G1" s="71" t="str">
        <f ca="1">A121</f>
        <v>Applicant 93</v>
      </c>
      <c r="H1" s="73"/>
      <c r="I1" s="74" t="s">
        <v>58</v>
      </c>
      <c r="J1" s="75"/>
      <c r="K1" s="76" t="s">
        <v>60</v>
      </c>
      <c r="L1" s="7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</row>
    <row r="2" spans="1:96" ht="15.75" x14ac:dyDescent="0.25">
      <c r="A2" s="56" t="s">
        <v>56</v>
      </c>
      <c r="B2" s="17"/>
      <c r="C2" s="17"/>
      <c r="D2" s="26" t="str">
        <f t="shared" ref="D2:D3" ca="1" si="0">A113</f>
        <v>Applicant 24</v>
      </c>
      <c r="E2" s="26" t="str">
        <f t="shared" ref="E2:E3" ca="1" si="1">A116</f>
        <v>Applicant 72</v>
      </c>
      <c r="F2" s="26" t="str">
        <f t="shared" ref="F2:F3" ca="1" si="2">A119</f>
        <v>Applicant 86</v>
      </c>
      <c r="G2" s="31"/>
      <c r="H2" s="78" t="s">
        <v>57</v>
      </c>
      <c r="I2" s="79" t="s">
        <v>59</v>
      </c>
      <c r="J2" s="80"/>
      <c r="K2" s="81"/>
      <c r="L2" s="82"/>
      <c r="M2" s="17"/>
      <c r="N2" s="17"/>
      <c r="O2" s="10" t="s">
        <v>31</v>
      </c>
      <c r="P2" s="10">
        <f>B3</f>
        <v>1</v>
      </c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</row>
    <row r="3" spans="1:96" ht="16.5" thickBot="1" x14ac:dyDescent="0.3">
      <c r="A3" s="58" t="s">
        <v>54</v>
      </c>
      <c r="B3" s="50">
        <v>1</v>
      </c>
      <c r="C3" s="32"/>
      <c r="D3" s="33" t="str">
        <f t="shared" ca="1" si="0"/>
        <v>Applicant 37</v>
      </c>
      <c r="E3" s="33" t="str">
        <f t="shared" ca="1" si="1"/>
        <v>Applicant 76</v>
      </c>
      <c r="F3" s="33" t="str">
        <f t="shared" ca="1" si="2"/>
        <v>Applicant 88</v>
      </c>
      <c r="G3" s="31"/>
      <c r="H3" s="83"/>
      <c r="I3" s="84" t="s">
        <v>30</v>
      </c>
      <c r="J3" s="85"/>
      <c r="K3" s="38"/>
      <c r="L3" s="86"/>
      <c r="M3" s="17"/>
      <c r="N3" s="17"/>
      <c r="O3" s="10" t="s">
        <v>32</v>
      </c>
      <c r="P3" s="10">
        <f ca="1">P2*RAND()</f>
        <v>0.44588407881338721</v>
      </c>
      <c r="Q3" s="17"/>
      <c r="R3" s="17"/>
      <c r="S3" s="62">
        <f ca="1">$P$2*RAND()*S105</f>
        <v>0.95412735179999231</v>
      </c>
      <c r="T3" s="17"/>
      <c r="U3" s="17"/>
      <c r="V3" s="10">
        <f ca="1">$P$2*RAND()</f>
        <v>0.18746235108385267</v>
      </c>
      <c r="W3" s="17"/>
      <c r="X3" s="17"/>
      <c r="Y3" s="10">
        <f ca="1">$P$2*RAND()</f>
        <v>0.24781801287392224</v>
      </c>
      <c r="Z3" s="17"/>
      <c r="AA3" s="17"/>
      <c r="AB3" s="10">
        <f ca="1">$P$2*RAND()</f>
        <v>0.86117617271595748</v>
      </c>
      <c r="AC3" s="17"/>
      <c r="AD3" s="17"/>
      <c r="AE3" s="10">
        <f ca="1">$P$2*RAND()</f>
        <v>0.78469805296399942</v>
      </c>
      <c r="AF3" s="17"/>
      <c r="AG3" s="17"/>
      <c r="AH3" s="10">
        <f ca="1">$P$2*RAND()</f>
        <v>0.74980840041923125</v>
      </c>
      <c r="AI3" s="17"/>
      <c r="AJ3" s="17"/>
      <c r="AK3" s="10">
        <f ca="1">$P$2*RAND()</f>
        <v>0.91113038930927592</v>
      </c>
      <c r="AL3" s="17"/>
      <c r="AM3" s="17"/>
      <c r="AN3" s="10">
        <f ca="1">$P$2*RAND()</f>
        <v>0.89200486099646203</v>
      </c>
      <c r="AO3" s="17"/>
      <c r="AP3" s="17"/>
      <c r="AQ3" s="10">
        <f ca="1">$P$2*RAND()</f>
        <v>0.39295131339228073</v>
      </c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</row>
    <row r="4" spans="1:96" s="27" customFormat="1" ht="48.75" customHeight="1" thickBot="1" x14ac:dyDescent="0.3">
      <c r="A4" s="57" t="s">
        <v>19</v>
      </c>
      <c r="B4" s="24" t="s">
        <v>18</v>
      </c>
      <c r="C4" s="24" t="s">
        <v>21</v>
      </c>
      <c r="D4" s="24" t="s">
        <v>22</v>
      </c>
      <c r="E4" s="24" t="s">
        <v>23</v>
      </c>
      <c r="F4" s="24" t="s">
        <v>26</v>
      </c>
      <c r="G4" s="24" t="s">
        <v>27</v>
      </c>
      <c r="H4" s="72" t="s">
        <v>28</v>
      </c>
      <c r="I4" s="72" t="str">
        <f>"Norm/wtd "&amp;B4</f>
        <v>Norm/wtd Test Score</v>
      </c>
      <c r="J4" s="72" t="str">
        <f t="shared" ref="J4:O4" si="3">"Norm/wtd "&amp;C4</f>
        <v>Norm/wtd Leadership</v>
      </c>
      <c r="K4" s="72" t="str">
        <f t="shared" si="3"/>
        <v>Norm/wtd Adversity</v>
      </c>
      <c r="L4" s="72" t="str">
        <f t="shared" si="3"/>
        <v>Norm/wtd Talent</v>
      </c>
      <c r="M4" s="24" t="str">
        <f t="shared" si="3"/>
        <v>Norm/wtd Unique Contribution Reviewer A</v>
      </c>
      <c r="N4" s="24" t="str">
        <f t="shared" si="3"/>
        <v>Norm/wtd Unique Contribution Reviewer B</v>
      </c>
      <c r="O4" s="24" t="str">
        <f t="shared" si="3"/>
        <v>Norm/wtd Loyalty</v>
      </c>
      <c r="P4" s="24" t="s">
        <v>29</v>
      </c>
      <c r="Q4" s="24" t="s">
        <v>33</v>
      </c>
      <c r="R4" s="57" t="s">
        <v>30</v>
      </c>
      <c r="S4" s="24" t="s">
        <v>42</v>
      </c>
      <c r="T4" s="24" t="s">
        <v>33</v>
      </c>
      <c r="U4" s="57" t="s">
        <v>30</v>
      </c>
      <c r="V4" s="24" t="s">
        <v>41</v>
      </c>
      <c r="W4" s="24" t="s">
        <v>33</v>
      </c>
      <c r="X4" s="57" t="s">
        <v>30</v>
      </c>
      <c r="Y4" s="24" t="s">
        <v>40</v>
      </c>
      <c r="Z4" s="24" t="s">
        <v>33</v>
      </c>
      <c r="AA4" s="57" t="s">
        <v>30</v>
      </c>
      <c r="AB4" s="24" t="s">
        <v>39</v>
      </c>
      <c r="AC4" s="24" t="s">
        <v>33</v>
      </c>
      <c r="AD4" s="57" t="s">
        <v>30</v>
      </c>
      <c r="AE4" s="24" t="s">
        <v>38</v>
      </c>
      <c r="AF4" s="24" t="s">
        <v>33</v>
      </c>
      <c r="AG4" s="57" t="s">
        <v>30</v>
      </c>
      <c r="AH4" s="24" t="s">
        <v>37</v>
      </c>
      <c r="AI4" s="24" t="s">
        <v>33</v>
      </c>
      <c r="AJ4" s="57" t="s">
        <v>30</v>
      </c>
      <c r="AK4" s="24" t="s">
        <v>36</v>
      </c>
      <c r="AL4" s="24" t="s">
        <v>33</v>
      </c>
      <c r="AM4" s="57" t="s">
        <v>30</v>
      </c>
      <c r="AN4" s="24" t="s">
        <v>35</v>
      </c>
      <c r="AO4" s="24" t="s">
        <v>33</v>
      </c>
      <c r="AP4" s="57" t="s">
        <v>30</v>
      </c>
      <c r="AQ4" s="24" t="s">
        <v>34</v>
      </c>
      <c r="AR4" s="24" t="s">
        <v>33</v>
      </c>
      <c r="AS4" s="57" t="s">
        <v>30</v>
      </c>
      <c r="AT4" s="57" t="s">
        <v>45</v>
      </c>
      <c r="AU4" s="57"/>
      <c r="AV4" s="57"/>
      <c r="AW4" s="24" t="s">
        <v>43</v>
      </c>
      <c r="AX4" s="24" t="s">
        <v>44</v>
      </c>
      <c r="AY4" s="24" t="s">
        <v>46</v>
      </c>
      <c r="AZ4" s="24" t="s">
        <v>47</v>
      </c>
      <c r="BA4" s="24" t="s">
        <v>48</v>
      </c>
      <c r="BB4" s="24" t="s">
        <v>49</v>
      </c>
      <c r="BC4" s="24" t="s">
        <v>50</v>
      </c>
      <c r="BD4" s="24" t="s">
        <v>51</v>
      </c>
      <c r="BE4" s="24" t="s">
        <v>52</v>
      </c>
      <c r="BF4" s="24" t="s">
        <v>53</v>
      </c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</row>
    <row r="5" spans="1:96" x14ac:dyDescent="0.25">
      <c r="A5" s="59" t="s">
        <v>24</v>
      </c>
      <c r="B5" s="46">
        <v>1600</v>
      </c>
      <c r="C5" s="46">
        <v>10</v>
      </c>
      <c r="D5" s="46">
        <v>20</v>
      </c>
      <c r="E5" s="46">
        <v>25</v>
      </c>
      <c r="F5" s="47">
        <v>10</v>
      </c>
      <c r="G5" s="47">
        <v>10</v>
      </c>
      <c r="H5" s="46">
        <v>10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</row>
    <row r="6" spans="1:96" x14ac:dyDescent="0.25">
      <c r="A6" s="55" t="s">
        <v>25</v>
      </c>
      <c r="B6" s="48">
        <v>1000</v>
      </c>
      <c r="C6" s="48">
        <v>5</v>
      </c>
      <c r="D6" s="48">
        <v>0</v>
      </c>
      <c r="E6" s="48">
        <v>5</v>
      </c>
      <c r="F6" s="49">
        <v>2</v>
      </c>
      <c r="G6" s="49">
        <v>2</v>
      </c>
      <c r="H6" s="48">
        <v>0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</row>
    <row r="7" spans="1:96" x14ac:dyDescent="0.25">
      <c r="A7" s="55" t="s">
        <v>20</v>
      </c>
      <c r="B7" s="48">
        <v>3</v>
      </c>
      <c r="C7" s="48">
        <v>1</v>
      </c>
      <c r="D7" s="48">
        <v>1</v>
      </c>
      <c r="E7" s="48">
        <v>2</v>
      </c>
      <c r="F7" s="49">
        <v>1</v>
      </c>
      <c r="G7" s="49">
        <v>1</v>
      </c>
      <c r="H7" s="48">
        <v>0.5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</row>
    <row r="8" spans="1:96" x14ac:dyDescent="0.25">
      <c r="A8" s="17"/>
      <c r="B8" s="17"/>
      <c r="C8" s="17"/>
      <c r="D8" s="17"/>
      <c r="E8" s="17"/>
      <c r="F8" s="35"/>
      <c r="G8" s="35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</row>
    <row r="9" spans="1:96" x14ac:dyDescent="0.25">
      <c r="A9" s="3" t="str">
        <f>"Applicant "&amp;TEXT(ROW(A9)-8,"0")</f>
        <v>Applicant 1</v>
      </c>
      <c r="B9" s="39">
        <v>1555.2999951493357</v>
      </c>
      <c r="C9" s="39">
        <v>7.0962154173482119</v>
      </c>
      <c r="D9" s="39">
        <v>3.9686256844583232</v>
      </c>
      <c r="E9" s="39">
        <v>17.691044136176338</v>
      </c>
      <c r="F9" s="40">
        <v>7.9101538020953104</v>
      </c>
      <c r="G9" s="41">
        <v>6.1670922173837912</v>
      </c>
      <c r="H9" s="39">
        <v>4.1175222911379148</v>
      </c>
      <c r="I9" s="10">
        <f>B$7*B9/B$105</f>
        <v>3.5143399282447883E-2</v>
      </c>
      <c r="J9" s="10">
        <f>C$7*C9/C$105</f>
        <v>9.9474599146103394E-3</v>
      </c>
      <c r="K9" s="10">
        <f t="shared" ref="K9:O9" si="4">D$7*D9/D$105</f>
        <v>5.238948774441963E-3</v>
      </c>
      <c r="L9" s="10">
        <f t="shared" si="4"/>
        <v>2.3870279923479384E-2</v>
      </c>
      <c r="M9" s="10">
        <f t="shared" si="4"/>
        <v>1.406528498565165E-2</v>
      </c>
      <c r="N9" s="10">
        <f t="shared" si="4"/>
        <v>1.3181637614542649E-2</v>
      </c>
      <c r="O9" s="10">
        <f t="shared" si="4"/>
        <v>4.5382778834779803E-3</v>
      </c>
      <c r="P9" s="60">
        <f>SUM(I9:O9)/SUM($I$105:$O$105)</f>
        <v>1.1156346145121246E-2</v>
      </c>
      <c r="Q9" s="60">
        <f>P9</f>
        <v>1.1156346145121246E-2</v>
      </c>
      <c r="R9" s="61" t="str">
        <f ca="1">IF($P$3&lt;=Q9,A9,"-")</f>
        <v>-</v>
      </c>
      <c r="S9" s="62">
        <f ca="1">IF(AW9=0,P9*(1+AW$105),0)</f>
        <v>1.1282725018471974E-2</v>
      </c>
      <c r="T9" s="60">
        <f ca="1">S9</f>
        <v>1.1282725018471974E-2</v>
      </c>
      <c r="U9" s="61" t="str">
        <f ca="1">IF(S$3&lt;=T9,$A9,"-")</f>
        <v>-</v>
      </c>
      <c r="V9" s="62">
        <f ca="1">IF(AX9=0,S9*(1+AX$105),0)</f>
        <v>1.1435673883121493E-2</v>
      </c>
      <c r="W9" s="60">
        <f ca="1">V9</f>
        <v>1.1435673883121493E-2</v>
      </c>
      <c r="X9" s="61" t="str">
        <f ca="1">IF(V$3&lt;=W9,$A9,"-")</f>
        <v>-</v>
      </c>
      <c r="Y9" s="62">
        <f ca="1">IF(AY9=0,V9*(1+AY$105),0)</f>
        <v>1.1545624754999687E-2</v>
      </c>
      <c r="Z9" s="60">
        <f ca="1">Y9</f>
        <v>1.1545624754999687E-2</v>
      </c>
      <c r="AA9" s="61" t="str">
        <f ca="1">IF(Y$3&lt;=Z9,$A9,"-")</f>
        <v>-</v>
      </c>
      <c r="AB9" s="62">
        <f ca="1">IF(AZ9=0,Y9*(1+AZ$105),0)</f>
        <v>1.1653738656136751E-2</v>
      </c>
      <c r="AC9" s="60">
        <f ca="1">AB9</f>
        <v>1.1653738656136751E-2</v>
      </c>
      <c r="AD9" s="61" t="str">
        <f ca="1">IF(AB$3&lt;=AC9,$A9,"-")</f>
        <v>-</v>
      </c>
      <c r="AE9" s="62">
        <f ca="1">IF(BA9=0,AB9*(1+BA$105),0)</f>
        <v>1.1778926785552349E-2</v>
      </c>
      <c r="AF9" s="60">
        <f ca="1">AE9</f>
        <v>1.1778926785552349E-2</v>
      </c>
      <c r="AG9" s="61" t="str">
        <f ca="1">IF(AE$3&lt;=AF9,$A9,"-")</f>
        <v>-</v>
      </c>
      <c r="AH9" s="62">
        <f ca="1">IF(BB9=0,AE9*(1+BB$105),0)</f>
        <v>1.1894123191263931E-2</v>
      </c>
      <c r="AI9" s="60">
        <f ca="1">AH9</f>
        <v>1.1894123191263931E-2</v>
      </c>
      <c r="AJ9" s="61" t="str">
        <f ca="1">IF(AH$3&lt;=AI9,$A9,"-")</f>
        <v>-</v>
      </c>
      <c r="AK9" s="62">
        <f ca="1">IF(BC9=0,AH9*(1+BC$105),0)</f>
        <v>1.2020168042401694E-2</v>
      </c>
      <c r="AL9" s="60">
        <f ca="1">AK9</f>
        <v>1.2020168042401694E-2</v>
      </c>
      <c r="AM9" s="61" t="str">
        <f ca="1">IF(AK$3&lt;=AL9,$A9,"-")</f>
        <v>-</v>
      </c>
      <c r="AN9" s="62">
        <f ca="1">IF(BD9=0,AK9*(1+BD$105),0)</f>
        <v>1.2174038763564371E-2</v>
      </c>
      <c r="AO9" s="60">
        <f ca="1">AN9</f>
        <v>1.2174038763564371E-2</v>
      </c>
      <c r="AP9" s="61" t="str">
        <f ca="1">IF(AN$3&lt;=AO9,$A9,"-")</f>
        <v>-</v>
      </c>
      <c r="AQ9" s="62">
        <f ca="1">IF(BE9=0,AN9*(1+BE$105),0)</f>
        <v>1.2292549266004609E-2</v>
      </c>
      <c r="AR9" s="60">
        <f ca="1">AQ9</f>
        <v>1.2292549266004609E-2</v>
      </c>
      <c r="AS9" s="61" t="str">
        <f ca="1">IF(AQ$3&lt;=AR9,$A9,"-")</f>
        <v>-</v>
      </c>
      <c r="AT9" s="10" t="str">
        <f ca="1">IF(R9&lt;&gt;"-",R9,IF(U9&lt;&gt;"-",U9,IF(X9&lt;&gt;"-",X9,IF(AA9&lt;&gt;"-",AA9,IF(AD9&lt;&gt;"-",AD9,IF(AG9&lt;&gt;"-",AG9,IF(AJ9&lt;&gt;"-",AJ9,IF(AM9&lt;&gt;"-",AM9,IF(AP9&lt;&gt;"-",AP9,IF(AS9&lt;&gt;"-",AS9,""))))))))))</f>
        <v/>
      </c>
      <c r="AU9" s="10"/>
      <c r="AV9" s="10"/>
      <c r="AW9" s="10">
        <f ca="1">IF(R9="-",0,P9)</f>
        <v>0</v>
      </c>
      <c r="AX9" s="10">
        <f ca="1">IF(U9="-",0,S9)</f>
        <v>0</v>
      </c>
      <c r="AY9" s="10">
        <f ca="1">IF(X9="-",0,V9)</f>
        <v>0</v>
      </c>
      <c r="AZ9" s="10">
        <f ca="1">IF(AA9="-",0,Y9)</f>
        <v>0</v>
      </c>
      <c r="BA9" s="10">
        <f ca="1">IF(AD9="-",0,AB9)</f>
        <v>0</v>
      </c>
      <c r="BB9" s="10">
        <f ca="1">IF(AG9="-",0,AE9)</f>
        <v>0</v>
      </c>
      <c r="BC9" s="10">
        <f ca="1">IF(AJ9="-",0,AH9)</f>
        <v>0</v>
      </c>
      <c r="BD9" s="10">
        <f ca="1">IF(AM9="-",0,AK9)</f>
        <v>0</v>
      </c>
      <c r="BE9" s="10">
        <f ca="1">IF(AP9="-",0,AN9)</f>
        <v>0</v>
      </c>
      <c r="BF9" s="10">
        <f ca="1">IF(AS9="-",0,AQ9)</f>
        <v>0</v>
      </c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</row>
    <row r="10" spans="1:96" x14ac:dyDescent="0.25">
      <c r="A10" s="3" t="str">
        <f t="shared" ref="A10:A73" si="5">"Applicant "&amp;TEXT(ROW(A10)-8,"0")</f>
        <v>Applicant 2</v>
      </c>
      <c r="B10" s="39">
        <v>1250.9896577556071</v>
      </c>
      <c r="C10" s="39">
        <v>7.1986734761165287</v>
      </c>
      <c r="D10" s="39">
        <v>3.1071392405292442</v>
      </c>
      <c r="E10" s="39">
        <v>10.587272924040263</v>
      </c>
      <c r="F10" s="40">
        <v>5.7222891277928465</v>
      </c>
      <c r="G10" s="41">
        <v>4.6666534418708139</v>
      </c>
      <c r="H10" s="39">
        <v>5.9519118127209136</v>
      </c>
      <c r="I10" s="10">
        <f t="shared" ref="I10:I73" si="6">B$7*B10/B$105</f>
        <v>2.8267234088492889E-2</v>
      </c>
      <c r="J10" s="10">
        <f t="shared" ref="J10:J73" si="7">C$7*C10/C$105</f>
        <v>1.0091085406874142E-2</v>
      </c>
      <c r="K10" s="10">
        <f t="shared" ref="K10:K73" si="8">D$7*D10/D$105</f>
        <v>4.1017078985147518E-3</v>
      </c>
      <c r="L10" s="10">
        <f t="shared" ref="L10:L73" si="9">E$7*E10/E$105</f>
        <v>1.4285260178981001E-2</v>
      </c>
      <c r="M10" s="10">
        <f t="shared" ref="M10:M73" si="10">F$7*F10/F$105</f>
        <v>1.0174976285718068E-2</v>
      </c>
      <c r="N10" s="10">
        <f t="shared" ref="N10:N73" si="11">G$7*G10/G$105</f>
        <v>9.9745767332622779E-3</v>
      </c>
      <c r="O10" s="10">
        <f t="shared" ref="O10:O73" si="12">H$7*H10/H$105</f>
        <v>6.5601174284396647E-3</v>
      </c>
      <c r="P10" s="60">
        <f t="shared" ref="P10" si="13">SUM(I10:O10)/SUM($I$105:$O$105)</f>
        <v>8.784732423187662E-3</v>
      </c>
      <c r="Q10" s="60">
        <f>Q9+P10</f>
        <v>1.9941078568308908E-2</v>
      </c>
      <c r="R10" s="61" t="str">
        <f ca="1">IF(AND($P$3&lt;=Q10,$P$3&gt;Q9),A10,"-")</f>
        <v>-</v>
      </c>
      <c r="S10" s="62">
        <f t="shared" ref="S10:S73" ca="1" si="14">IF(AW10=0,P10*(1+AW$105),0)</f>
        <v>8.8842457021670509E-3</v>
      </c>
      <c r="T10" s="60">
        <f ca="1">T9+S10</f>
        <v>2.0166970720639027E-2</v>
      </c>
      <c r="U10" s="61" t="str">
        <f ca="1">IF(AND(S$3&lt;=T10,S$3&gt;T9),$A10,"-")</f>
        <v>-</v>
      </c>
      <c r="V10" s="62">
        <f ca="1">IF(AX10=0,S10*(1+AX$105),0)</f>
        <v>9.0046807292716857E-3</v>
      </c>
      <c r="W10" s="60">
        <f ca="1">W9+V10</f>
        <v>2.0440354612393179E-2</v>
      </c>
      <c r="X10" s="61" t="str">
        <f ca="1">IF(AND(V$3&lt;=W10,V$3&gt;W9),$A10,"-")</f>
        <v>-</v>
      </c>
      <c r="Y10" s="62">
        <f ca="1">IF(AY10=0,V10*(1+AY$105),0)</f>
        <v>9.0912582678835119E-3</v>
      </c>
      <c r="Z10" s="60">
        <f ca="1">Z9+Y10</f>
        <v>2.0636883022883197E-2</v>
      </c>
      <c r="AA10" s="61" t="str">
        <f ca="1">IF(AND(Y$3&lt;=Z10,Y$3&gt;Z9),$A10,"-")</f>
        <v>-</v>
      </c>
      <c r="AB10" s="62">
        <f ca="1">IF(AZ10=0,Y10*(1+AZ$105),0)</f>
        <v>9.1763893386087973E-3</v>
      </c>
      <c r="AC10" s="60">
        <f ca="1">AC9+AB10</f>
        <v>2.0830127994745547E-2</v>
      </c>
      <c r="AD10" s="61" t="str">
        <f ca="1">IF(AND(AB$3&lt;=AC10,AB$3&gt;AC9),$A10,"-")</f>
        <v>-</v>
      </c>
      <c r="AE10" s="62">
        <f ca="1">IF(BA10=0,AB10*(1+BA$105),0)</f>
        <v>9.2749650017488611E-3</v>
      </c>
      <c r="AF10" s="60">
        <f ca="1">AF9+AE10</f>
        <v>2.1053891787301209E-2</v>
      </c>
      <c r="AG10" s="61" t="str">
        <f ca="1">IF(AND(AE$3&lt;=AF10,AE$3&gt;AF9),$A10,"-")</f>
        <v>-</v>
      </c>
      <c r="AH10" s="62">
        <f ca="1">IF(BB10=0,AE10*(1+BB$105),0)</f>
        <v>9.3656729797127539E-3</v>
      </c>
      <c r="AI10" s="60">
        <f ca="1">AI9+AH10</f>
        <v>2.1259796170976685E-2</v>
      </c>
      <c r="AJ10" s="61" t="str">
        <f ca="1">IF(AND(AH$3&lt;=AI10,AH$3&gt;AI9),$A10,"-")</f>
        <v>-</v>
      </c>
      <c r="AK10" s="62">
        <f ca="1">IF(BC10=0,AH10*(1+BC$105),0)</f>
        <v>9.4649232428511022E-3</v>
      </c>
      <c r="AL10" s="60">
        <f ca="1">AL9+AK10</f>
        <v>2.1485091285252798E-2</v>
      </c>
      <c r="AM10" s="61" t="str">
        <f ca="1">IF(AND(AK$3&lt;=AL10,AK$3&gt;AL9),$A10,"-")</f>
        <v>-</v>
      </c>
      <c r="AN10" s="62">
        <f ca="1">IF(BD10=0,AK10*(1+BD$105),0)</f>
        <v>9.586084158404817E-3</v>
      </c>
      <c r="AO10" s="60">
        <f ca="1">AO9+AN10</f>
        <v>2.1760122921969188E-2</v>
      </c>
      <c r="AP10" s="61" t="str">
        <f ca="1">IF(AND(AN$3&lt;=AO10,AN$3&gt;AO9),$A10,"-")</f>
        <v>-</v>
      </c>
      <c r="AQ10" s="62">
        <f ca="1">IF(BE10=0,AN10*(1+BE$105),0)</f>
        <v>9.6794017231103795E-3</v>
      </c>
      <c r="AR10" s="60">
        <f ca="1">AR9+AQ10</f>
        <v>2.1971950989114988E-2</v>
      </c>
      <c r="AS10" s="61" t="str">
        <f ca="1">IF(AND(AQ$3&lt;=AR10,AQ$3&gt;AR9),$A10,"-")</f>
        <v>-</v>
      </c>
      <c r="AT10" s="10" t="str">
        <f t="shared" ref="AT10:AT73" ca="1" si="15">IF(R10&lt;&gt;"-",R10,IF(U10&lt;&gt;"-",U10,IF(X10&lt;&gt;"-",X10,IF(AA10&lt;&gt;"-",AA10,IF(AD10&lt;&gt;"-",AD10,IF(AG10&lt;&gt;"-",AG10,IF(AJ10&lt;&gt;"-",AJ10,IF(AM10&lt;&gt;"-",AM10,IF(AP10&lt;&gt;"-",AP10,IF(AS10&lt;&gt;"-",AS10,""))))))))))</f>
        <v/>
      </c>
      <c r="AU10" s="10"/>
      <c r="AV10" s="10"/>
      <c r="AW10" s="10">
        <f t="shared" ref="AW10:AW73" ca="1" si="16">IF(R10="-",0,P10)</f>
        <v>0</v>
      </c>
      <c r="AX10" s="10">
        <f t="shared" ref="AX10:AX73" ca="1" si="17">IF(U10="-",0,S10)</f>
        <v>0</v>
      </c>
      <c r="AY10" s="10">
        <f t="shared" ref="AY10:AY73" ca="1" si="18">IF(X10="-",0,V10)</f>
        <v>0</v>
      </c>
      <c r="AZ10" s="10">
        <f t="shared" ref="AZ10:AZ73" ca="1" si="19">IF(AA10="-",0,Y10)</f>
        <v>0</v>
      </c>
      <c r="BA10" s="10">
        <f t="shared" ref="BA10:BA73" ca="1" si="20">IF(AD10="-",0,AB10)</f>
        <v>0</v>
      </c>
      <c r="BB10" s="10">
        <f t="shared" ref="BB10:BB73" ca="1" si="21">IF(AG10="-",0,AE10)</f>
        <v>0</v>
      </c>
      <c r="BC10" s="10">
        <f t="shared" ref="BC10:BC73" ca="1" si="22">IF(AJ10="-",0,AH10)</f>
        <v>0</v>
      </c>
      <c r="BD10" s="10">
        <f t="shared" ref="BD10:BD73" ca="1" si="23">IF(AM10="-",0,AK10)</f>
        <v>0</v>
      </c>
      <c r="BE10" s="10">
        <f t="shared" ref="BE10:BE73" ca="1" si="24">IF(AP10="-",0,AN10)</f>
        <v>0</v>
      </c>
      <c r="BF10" s="10">
        <f t="shared" ref="BF10:BF73" ca="1" si="25">IF(AS10="-",0,AQ10)</f>
        <v>0</v>
      </c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</row>
    <row r="11" spans="1:96" x14ac:dyDescent="0.25">
      <c r="A11" s="3" t="str">
        <f t="shared" si="5"/>
        <v>Applicant 3</v>
      </c>
      <c r="B11" s="39">
        <v>1280.533524946454</v>
      </c>
      <c r="C11" s="39">
        <v>9.1011808867664961</v>
      </c>
      <c r="D11" s="39">
        <v>14.913491920118053</v>
      </c>
      <c r="E11" s="39">
        <v>23.496866660704374</v>
      </c>
      <c r="F11" s="40">
        <v>7.6447101745569626</v>
      </c>
      <c r="G11" s="41">
        <v>6.5389964875246385</v>
      </c>
      <c r="H11" s="39">
        <v>4.8281095310651718</v>
      </c>
      <c r="I11" s="10">
        <f t="shared" si="6"/>
        <v>2.893480428348659E-2</v>
      </c>
      <c r="J11" s="10">
        <f t="shared" si="7"/>
        <v>1.2758016311821472E-2</v>
      </c>
      <c r="K11" s="10">
        <f t="shared" si="8"/>
        <v>1.9687172948440131E-2</v>
      </c>
      <c r="L11" s="10">
        <f t="shared" si="9"/>
        <v>3.1703995547032141E-2</v>
      </c>
      <c r="M11" s="10">
        <f t="shared" si="10"/>
        <v>1.3593291600647799E-2</v>
      </c>
      <c r="N11" s="10">
        <f t="shared" si="11"/>
        <v>1.397655151294018E-2</v>
      </c>
      <c r="O11" s="10">
        <f t="shared" si="12"/>
        <v>5.3214776155557676E-3</v>
      </c>
      <c r="P11" s="60">
        <f t="shared" ref="P11:P74" si="26">SUM(I11:O11)/SUM($I$105:$O$105)</f>
        <v>1.326055892841306E-2</v>
      </c>
      <c r="Q11" s="60">
        <f t="shared" ref="Q11:Q74" si="27">Q10+P11</f>
        <v>3.3201637496721968E-2</v>
      </c>
      <c r="R11" s="61" t="str">
        <f t="shared" ref="R11:R74" ca="1" si="28">IF(AND($P$3&lt;=Q11,$P$3&gt;Q10),A11,"-")</f>
        <v>-</v>
      </c>
      <c r="S11" s="62">
        <f t="shared" ca="1" si="14"/>
        <v>1.3410774283474149E-2</v>
      </c>
      <c r="T11" s="60">
        <f t="shared" ref="T11:T74" ca="1" si="29">T10+S11</f>
        <v>3.3577745004113174E-2</v>
      </c>
      <c r="U11" s="61" t="str">
        <f t="shared" ref="U11:U74" ca="1" si="30">IF(AND(S$3&lt;=T11,S$3&gt;T10),$A11,"-")</f>
        <v>-</v>
      </c>
      <c r="V11" s="62">
        <f t="shared" ref="V11:V74" ca="1" si="31">IF(AX11=0,S11*(1+AX$105),0)</f>
        <v>1.3592571030037606E-2</v>
      </c>
      <c r="W11" s="60">
        <f t="shared" ref="W11:W74" ca="1" si="32">W10+V11</f>
        <v>3.4032925642430781E-2</v>
      </c>
      <c r="X11" s="61" t="str">
        <f t="shared" ref="X11:X74" ca="1" si="33">IF(AND(V$3&lt;=W11,V$3&gt;W10),$A11,"-")</f>
        <v>-</v>
      </c>
      <c r="Y11" s="62">
        <f t="shared" ref="Y11:Y74" ca="1" si="34">IF(AY11=0,V11*(1+AY$105),0)</f>
        <v>1.3723259877157036E-2</v>
      </c>
      <c r="Z11" s="60">
        <f t="shared" ref="Z11:Z74" ca="1" si="35">Z10+Y11</f>
        <v>3.4360142900040233E-2</v>
      </c>
      <c r="AA11" s="61" t="str">
        <f t="shared" ref="AA11:AA74" ca="1" si="36">IF(AND(Y$3&lt;=Z11,Y$3&gt;Z10),$A11,"-")</f>
        <v>-</v>
      </c>
      <c r="AB11" s="62">
        <f t="shared" ref="AB11:AB74" ca="1" si="37">IF(AZ11=0,Y11*(1+AZ$105),0)</f>
        <v>1.3851765280123187E-2</v>
      </c>
      <c r="AC11" s="60">
        <f t="shared" ref="AC11:AC74" ca="1" si="38">AC10+AB11</f>
        <v>3.468189327486873E-2</v>
      </c>
      <c r="AD11" s="61" t="str">
        <f t="shared" ref="AD11:AD74" ca="1" si="39">IF(AND(AB$3&lt;=AC11,AB$3&gt;AC10),$A11,"-")</f>
        <v>-</v>
      </c>
      <c r="AE11" s="62">
        <f t="shared" ref="AE11:AE74" ca="1" si="40">IF(BA11=0,AB11*(1+BA$105),0)</f>
        <v>1.4000565303505332E-2</v>
      </c>
      <c r="AF11" s="60">
        <f t="shared" ref="AF11:AF74" ca="1" si="41">AF10+AE11</f>
        <v>3.505445709080654E-2</v>
      </c>
      <c r="AG11" s="61" t="str">
        <f t="shared" ref="AG11:AG74" ca="1" si="42">IF(AND(AE$3&lt;=AF11,AE$3&gt;AF10),$A11,"-")</f>
        <v>-</v>
      </c>
      <c r="AH11" s="62">
        <f t="shared" ref="AH11:AH74" ca="1" si="43">IF(BB11=0,AE11*(1+BB$105),0)</f>
        <v>1.4137489051335425E-2</v>
      </c>
      <c r="AI11" s="60">
        <f t="shared" ref="AI11:AI74" ca="1" si="44">AI10+AH11</f>
        <v>3.5397285222312114E-2</v>
      </c>
      <c r="AJ11" s="61" t="str">
        <f t="shared" ref="AJ11:AJ74" ca="1" si="45">IF(AND(AH$3&lt;=AI11,AH$3&gt;AI10),$A11,"-")</f>
        <v>-</v>
      </c>
      <c r="AK11" s="62">
        <f t="shared" ref="AK11:AK74" ca="1" si="46">IF(BC11=0,AH11*(1+BC$105),0)</f>
        <v>1.4287307383824714E-2</v>
      </c>
      <c r="AL11" s="60">
        <f t="shared" ref="AL11:AL74" ca="1" si="47">AL10+AK11</f>
        <v>3.5772398669077513E-2</v>
      </c>
      <c r="AM11" s="61" t="str">
        <f t="shared" ref="AM11:AM74" ca="1" si="48">IF(AND(AK$3&lt;=AL11,AK$3&gt;AL10),$A11,"-")</f>
        <v>-</v>
      </c>
      <c r="AN11" s="62">
        <f t="shared" ref="AN11:AN74" ca="1" si="49">IF(BD11=0,AK11*(1+BD$105),0)</f>
        <v>1.4470199859442942E-2</v>
      </c>
      <c r="AO11" s="60">
        <f t="shared" ref="AO11:AO74" ca="1" si="50">AO10+AN11</f>
        <v>3.6230322781412132E-2</v>
      </c>
      <c r="AP11" s="61" t="str">
        <f t="shared" ref="AP11:AP74" ca="1" si="51">IF(AND(AN$3&lt;=AO11,AN$3&gt;AO10),$A11,"-")</f>
        <v>-</v>
      </c>
      <c r="AQ11" s="62">
        <f t="shared" ref="AQ11:AQ74" ca="1" si="52">IF(BE11=0,AN11*(1+BE$105),0)</f>
        <v>1.4611062780044579E-2</v>
      </c>
      <c r="AR11" s="60">
        <f t="shared" ref="AR11:AR74" ca="1" si="53">AR10+AQ11</f>
        <v>3.6583013769159567E-2</v>
      </c>
      <c r="AS11" s="61" t="str">
        <f t="shared" ref="AS11:AS74" ca="1" si="54">IF(AND(AQ$3&lt;=AR11,AQ$3&gt;AR10),$A11,"-")</f>
        <v>-</v>
      </c>
      <c r="AT11" s="10" t="str">
        <f t="shared" ca="1" si="15"/>
        <v/>
      </c>
      <c r="AU11" s="10"/>
      <c r="AV11" s="10"/>
      <c r="AW11" s="10">
        <f t="shared" ca="1" si="16"/>
        <v>0</v>
      </c>
      <c r="AX11" s="10">
        <f t="shared" ca="1" si="17"/>
        <v>0</v>
      </c>
      <c r="AY11" s="10">
        <f t="shared" ca="1" si="18"/>
        <v>0</v>
      </c>
      <c r="AZ11" s="10">
        <f t="shared" ca="1" si="19"/>
        <v>0</v>
      </c>
      <c r="BA11" s="10">
        <f t="shared" ca="1" si="20"/>
        <v>0</v>
      </c>
      <c r="BB11" s="10">
        <f t="shared" ca="1" si="21"/>
        <v>0</v>
      </c>
      <c r="BC11" s="10">
        <f t="shared" ca="1" si="22"/>
        <v>0</v>
      </c>
      <c r="BD11" s="10">
        <f t="shared" ca="1" si="23"/>
        <v>0</v>
      </c>
      <c r="BE11" s="10">
        <f t="shared" ca="1" si="24"/>
        <v>0</v>
      </c>
      <c r="BF11" s="10">
        <f t="shared" ca="1" si="25"/>
        <v>0</v>
      </c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</row>
    <row r="12" spans="1:96" x14ac:dyDescent="0.25">
      <c r="A12" s="3" t="str">
        <f t="shared" si="5"/>
        <v>Applicant 4</v>
      </c>
      <c r="B12" s="39">
        <v>1330.0371606207402</v>
      </c>
      <c r="C12" s="39">
        <v>6.2176390355183573</v>
      </c>
      <c r="D12" s="39">
        <v>5.2271798588744449</v>
      </c>
      <c r="E12" s="39">
        <v>18.853493390414354</v>
      </c>
      <c r="F12" s="40">
        <v>4.6413525601074932</v>
      </c>
      <c r="G12" s="41">
        <v>4.1714627563616169</v>
      </c>
      <c r="H12" s="39">
        <v>7.4121085989147071</v>
      </c>
      <c r="I12" s="10">
        <f t="shared" si="6"/>
        <v>3.0053383361388044E-2</v>
      </c>
      <c r="J12" s="10">
        <f t="shared" si="7"/>
        <v>8.7158733820467925E-3</v>
      </c>
      <c r="K12" s="10">
        <f t="shared" si="8"/>
        <v>6.9003553604667436E-3</v>
      </c>
      <c r="L12" s="10">
        <f t="shared" si="9"/>
        <v>2.5438756542604399E-2</v>
      </c>
      <c r="M12" s="10">
        <f t="shared" si="10"/>
        <v>8.2529301085780809E-3</v>
      </c>
      <c r="N12" s="10">
        <f t="shared" si="11"/>
        <v>8.9161485573255386E-3</v>
      </c>
      <c r="O12" s="10">
        <f t="shared" si="12"/>
        <v>8.1695267556390928E-3</v>
      </c>
      <c r="P12" s="60">
        <f t="shared" si="26"/>
        <v>1.0152313059794599E-2</v>
      </c>
      <c r="Q12" s="60">
        <f t="shared" si="27"/>
        <v>4.3353950556516571E-2</v>
      </c>
      <c r="R12" s="61" t="str">
        <f t="shared" ca="1" si="28"/>
        <v>-</v>
      </c>
      <c r="S12" s="62">
        <f t="shared" ca="1" si="14"/>
        <v>1.026731826577432E-2</v>
      </c>
      <c r="T12" s="60">
        <f t="shared" ca="1" si="29"/>
        <v>4.3845063269887491E-2</v>
      </c>
      <c r="U12" s="61" t="str">
        <f t="shared" ca="1" si="30"/>
        <v>-</v>
      </c>
      <c r="V12" s="62">
        <f t="shared" ca="1" si="31"/>
        <v>1.0406502254498183E-2</v>
      </c>
      <c r="W12" s="60">
        <f t="shared" ca="1" si="32"/>
        <v>4.4439427896928965E-2</v>
      </c>
      <c r="X12" s="61" t="str">
        <f t="shared" ca="1" si="33"/>
        <v>-</v>
      </c>
      <c r="Y12" s="62">
        <f t="shared" ca="1" si="34"/>
        <v>1.0506557923082197E-2</v>
      </c>
      <c r="Z12" s="60">
        <f t="shared" ca="1" si="35"/>
        <v>4.4866700823122427E-2</v>
      </c>
      <c r="AA12" s="61" t="str">
        <f t="shared" ca="1" si="36"/>
        <v>-</v>
      </c>
      <c r="AB12" s="62">
        <f t="shared" ca="1" si="37"/>
        <v>1.0604941942023664E-2</v>
      </c>
      <c r="AC12" s="60">
        <f t="shared" ca="1" si="38"/>
        <v>4.528683521689239E-2</v>
      </c>
      <c r="AD12" s="61" t="str">
        <f t="shared" ca="1" si="39"/>
        <v>-</v>
      </c>
      <c r="AE12" s="62">
        <f t="shared" ca="1" si="40"/>
        <v>1.0718863566959353E-2</v>
      </c>
      <c r="AF12" s="60">
        <f t="shared" ca="1" si="41"/>
        <v>4.577332065776589E-2</v>
      </c>
      <c r="AG12" s="61" t="str">
        <f t="shared" ca="1" si="42"/>
        <v>-</v>
      </c>
      <c r="AH12" s="62">
        <f t="shared" ca="1" si="43"/>
        <v>1.0823692689230585E-2</v>
      </c>
      <c r="AI12" s="60">
        <f t="shared" ca="1" si="44"/>
        <v>4.6220977911542699E-2</v>
      </c>
      <c r="AJ12" s="61" t="str">
        <f t="shared" ca="1" si="45"/>
        <v>-</v>
      </c>
      <c r="AK12" s="62">
        <f t="shared" ca="1" si="46"/>
        <v>1.0938393933856755E-2</v>
      </c>
      <c r="AL12" s="60">
        <f t="shared" ca="1" si="47"/>
        <v>4.6710792602934266E-2</v>
      </c>
      <c r="AM12" s="61" t="str">
        <f t="shared" ca="1" si="48"/>
        <v>-</v>
      </c>
      <c r="AN12" s="62">
        <f t="shared" ca="1" si="49"/>
        <v>1.1078416815153156E-2</v>
      </c>
      <c r="AO12" s="60">
        <f t="shared" ca="1" si="50"/>
        <v>4.7308739596565286E-2</v>
      </c>
      <c r="AP12" s="61" t="str">
        <f t="shared" ca="1" si="51"/>
        <v>-</v>
      </c>
      <c r="AQ12" s="62">
        <f t="shared" ca="1" si="52"/>
        <v>1.1186261776755838E-2</v>
      </c>
      <c r="AR12" s="60">
        <f t="shared" ca="1" si="53"/>
        <v>4.7769275545915403E-2</v>
      </c>
      <c r="AS12" s="61" t="str">
        <f t="shared" ca="1" si="54"/>
        <v>-</v>
      </c>
      <c r="AT12" s="10" t="str">
        <f t="shared" ca="1" si="15"/>
        <v/>
      </c>
      <c r="AU12" s="10"/>
      <c r="AV12" s="10"/>
      <c r="AW12" s="10">
        <f t="shared" ca="1" si="16"/>
        <v>0</v>
      </c>
      <c r="AX12" s="10">
        <f t="shared" ca="1" si="17"/>
        <v>0</v>
      </c>
      <c r="AY12" s="10">
        <f t="shared" ca="1" si="18"/>
        <v>0</v>
      </c>
      <c r="AZ12" s="10">
        <f t="shared" ca="1" si="19"/>
        <v>0</v>
      </c>
      <c r="BA12" s="10">
        <f t="shared" ca="1" si="20"/>
        <v>0</v>
      </c>
      <c r="BB12" s="10">
        <f t="shared" ca="1" si="21"/>
        <v>0</v>
      </c>
      <c r="BC12" s="10">
        <f t="shared" ca="1" si="22"/>
        <v>0</v>
      </c>
      <c r="BD12" s="10">
        <f t="shared" ca="1" si="23"/>
        <v>0</v>
      </c>
      <c r="BE12" s="10">
        <f t="shared" ca="1" si="24"/>
        <v>0</v>
      </c>
      <c r="BF12" s="10">
        <f t="shared" ca="1" si="25"/>
        <v>0</v>
      </c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</row>
    <row r="13" spans="1:96" x14ac:dyDescent="0.25">
      <c r="A13" s="3" t="str">
        <f t="shared" si="5"/>
        <v>Applicant 5</v>
      </c>
      <c r="B13" s="39">
        <v>1292.197102205326</v>
      </c>
      <c r="C13" s="39">
        <v>5.5323574927255672</v>
      </c>
      <c r="D13" s="39">
        <v>11.992068681647915</v>
      </c>
      <c r="E13" s="39">
        <v>14.951842964436432</v>
      </c>
      <c r="F13" s="40">
        <v>9.5652760872576916</v>
      </c>
      <c r="G13" s="41">
        <v>8.147190785899884</v>
      </c>
      <c r="H13" s="39">
        <v>1.8133222318142073</v>
      </c>
      <c r="I13" s="10">
        <f t="shared" si="6"/>
        <v>2.9198353279788661E-2</v>
      </c>
      <c r="J13" s="10">
        <f t="shared" si="7"/>
        <v>7.75524715014176E-3</v>
      </c>
      <c r="K13" s="10">
        <f t="shared" si="8"/>
        <v>1.583062715357049E-2</v>
      </c>
      <c r="L13" s="10">
        <f t="shared" si="9"/>
        <v>2.0174313861055303E-2</v>
      </c>
      <c r="M13" s="10">
        <f t="shared" si="10"/>
        <v>1.7008308245293622E-2</v>
      </c>
      <c r="N13" s="10">
        <f t="shared" si="11"/>
        <v>1.7413930703606646E-2</v>
      </c>
      <c r="O13" s="10">
        <f t="shared" si="12"/>
        <v>1.9986194605365669E-3</v>
      </c>
      <c r="P13" s="60">
        <f t="shared" si="26"/>
        <v>1.1513621037262424E-2</v>
      </c>
      <c r="Q13" s="60">
        <f t="shared" si="27"/>
        <v>5.4867571593778995E-2</v>
      </c>
      <c r="R13" s="61" t="str">
        <f t="shared" ca="1" si="28"/>
        <v>-</v>
      </c>
      <c r="S13" s="62">
        <f t="shared" ca="1" si="14"/>
        <v>1.1644047113681073E-2</v>
      </c>
      <c r="T13" s="60">
        <f t="shared" ca="1" si="29"/>
        <v>5.548911038356856E-2</v>
      </c>
      <c r="U13" s="61" t="str">
        <f t="shared" ca="1" si="30"/>
        <v>-</v>
      </c>
      <c r="V13" s="62">
        <f t="shared" ca="1" si="31"/>
        <v>1.180189406847677E-2</v>
      </c>
      <c r="W13" s="60">
        <f t="shared" ca="1" si="32"/>
        <v>5.6241321965405738E-2</v>
      </c>
      <c r="X13" s="61" t="str">
        <f t="shared" ca="1" si="33"/>
        <v>-</v>
      </c>
      <c r="Y13" s="62">
        <f t="shared" ca="1" si="34"/>
        <v>1.1915366047120577E-2</v>
      </c>
      <c r="Z13" s="60">
        <f t="shared" ca="1" si="35"/>
        <v>5.6782066870243002E-2</v>
      </c>
      <c r="AA13" s="61" t="str">
        <f t="shared" ca="1" si="36"/>
        <v>-</v>
      </c>
      <c r="AB13" s="62">
        <f t="shared" ca="1" si="37"/>
        <v>1.2026942227203208E-2</v>
      </c>
      <c r="AC13" s="60">
        <f t="shared" ca="1" si="38"/>
        <v>5.7313777444095597E-2</v>
      </c>
      <c r="AD13" s="61" t="str">
        <f t="shared" ca="1" si="39"/>
        <v>-</v>
      </c>
      <c r="AE13" s="62">
        <f t="shared" ca="1" si="40"/>
        <v>1.2156139426869272E-2</v>
      </c>
      <c r="AF13" s="60">
        <f t="shared" ca="1" si="41"/>
        <v>5.7929460084635162E-2</v>
      </c>
      <c r="AG13" s="61" t="str">
        <f t="shared" ca="1" si="42"/>
        <v>-</v>
      </c>
      <c r="AH13" s="62">
        <f t="shared" ca="1" si="43"/>
        <v>1.2275024924232394E-2</v>
      </c>
      <c r="AI13" s="60">
        <f t="shared" ca="1" si="44"/>
        <v>5.8496002835775093E-2</v>
      </c>
      <c r="AJ13" s="61" t="str">
        <f t="shared" ca="1" si="45"/>
        <v>-</v>
      </c>
      <c r="AK13" s="62">
        <f t="shared" ca="1" si="46"/>
        <v>1.2405106281589078E-2</v>
      </c>
      <c r="AL13" s="60">
        <f t="shared" ca="1" si="47"/>
        <v>5.9115898884523344E-2</v>
      </c>
      <c r="AM13" s="61" t="str">
        <f t="shared" ca="1" si="48"/>
        <v>-</v>
      </c>
      <c r="AN13" s="62">
        <f t="shared" ca="1" si="49"/>
        <v>1.2563904614766655E-2</v>
      </c>
      <c r="AO13" s="60">
        <f t="shared" ca="1" si="50"/>
        <v>5.9872644211331941E-2</v>
      </c>
      <c r="AP13" s="61" t="str">
        <f t="shared" ca="1" si="51"/>
        <v>-</v>
      </c>
      <c r="AQ13" s="62">
        <f t="shared" ca="1" si="52"/>
        <v>1.2686210340699078E-2</v>
      </c>
      <c r="AR13" s="60">
        <f t="shared" ca="1" si="53"/>
        <v>6.045548588661448E-2</v>
      </c>
      <c r="AS13" s="61" t="str">
        <f t="shared" ca="1" si="54"/>
        <v>-</v>
      </c>
      <c r="AT13" s="10" t="str">
        <f t="shared" ca="1" si="15"/>
        <v/>
      </c>
      <c r="AU13" s="10"/>
      <c r="AV13" s="10"/>
      <c r="AW13" s="10">
        <f t="shared" ca="1" si="16"/>
        <v>0</v>
      </c>
      <c r="AX13" s="10">
        <f t="shared" ca="1" si="17"/>
        <v>0</v>
      </c>
      <c r="AY13" s="10">
        <f t="shared" ca="1" si="18"/>
        <v>0</v>
      </c>
      <c r="AZ13" s="10">
        <f t="shared" ca="1" si="19"/>
        <v>0</v>
      </c>
      <c r="BA13" s="10">
        <f t="shared" ca="1" si="20"/>
        <v>0</v>
      </c>
      <c r="BB13" s="10">
        <f t="shared" ca="1" si="21"/>
        <v>0</v>
      </c>
      <c r="BC13" s="10">
        <f t="shared" ca="1" si="22"/>
        <v>0</v>
      </c>
      <c r="BD13" s="10">
        <f t="shared" ca="1" si="23"/>
        <v>0</v>
      </c>
      <c r="BE13" s="10">
        <f t="shared" ca="1" si="24"/>
        <v>0</v>
      </c>
      <c r="BF13" s="10">
        <f t="shared" ca="1" si="25"/>
        <v>0</v>
      </c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</row>
    <row r="14" spans="1:96" x14ac:dyDescent="0.25">
      <c r="A14" s="3" t="str">
        <f t="shared" si="5"/>
        <v>Applicant 6</v>
      </c>
      <c r="B14" s="39">
        <v>1542.209273739883</v>
      </c>
      <c r="C14" s="39">
        <v>6.1448975657161657</v>
      </c>
      <c r="D14" s="39">
        <v>5.798420712068058</v>
      </c>
      <c r="E14" s="39">
        <v>17.733079531336291</v>
      </c>
      <c r="F14" s="40">
        <v>6.3490750984054021</v>
      </c>
      <c r="G14" s="41">
        <v>5.7156009460897632</v>
      </c>
      <c r="H14" s="39">
        <v>6.9461798134957906</v>
      </c>
      <c r="I14" s="10">
        <f t="shared" si="6"/>
        <v>3.4847602683192112E-2</v>
      </c>
      <c r="J14" s="10">
        <f t="shared" si="7"/>
        <v>8.6139045419777373E-3</v>
      </c>
      <c r="K14" s="10">
        <f t="shared" si="8"/>
        <v>7.6544455180418674E-3</v>
      </c>
      <c r="L14" s="10">
        <f t="shared" si="9"/>
        <v>2.3926997697819807E-2</v>
      </c>
      <c r="M14" s="10">
        <f t="shared" si="10"/>
        <v>1.1289483477643797E-2</v>
      </c>
      <c r="N14" s="10">
        <f t="shared" si="11"/>
        <v>1.2216613237648907E-2</v>
      </c>
      <c r="O14" s="10">
        <f t="shared" si="12"/>
        <v>7.6559862930425781E-3</v>
      </c>
      <c r="P14" s="60">
        <f t="shared" si="26"/>
        <v>1.1179477205196506E-2</v>
      </c>
      <c r="Q14" s="60">
        <f t="shared" si="27"/>
        <v>6.6047048798975494E-2</v>
      </c>
      <c r="R14" s="61" t="str">
        <f t="shared" ca="1" si="28"/>
        <v>-</v>
      </c>
      <c r="S14" s="62">
        <f t="shared" ca="1" si="14"/>
        <v>1.1306118106748376E-2</v>
      </c>
      <c r="T14" s="60">
        <f t="shared" ca="1" si="29"/>
        <v>6.6795228490316938E-2</v>
      </c>
      <c r="U14" s="61" t="str">
        <f t="shared" ca="1" si="30"/>
        <v>-</v>
      </c>
      <c r="V14" s="62">
        <f t="shared" ca="1" si="31"/>
        <v>1.1459384088609088E-2</v>
      </c>
      <c r="W14" s="60">
        <f t="shared" ca="1" si="32"/>
        <v>6.770070605401482E-2</v>
      </c>
      <c r="X14" s="61" t="str">
        <f t="shared" ca="1" si="33"/>
        <v>-</v>
      </c>
      <c r="Y14" s="62">
        <f t="shared" ca="1" si="34"/>
        <v>1.1569562927618246E-2</v>
      </c>
      <c r="Z14" s="60">
        <f t="shared" ca="1" si="35"/>
        <v>6.8351629797861246E-2</v>
      </c>
      <c r="AA14" s="61" t="str">
        <f t="shared" ca="1" si="36"/>
        <v>-</v>
      </c>
      <c r="AB14" s="62">
        <f t="shared" ca="1" si="37"/>
        <v>1.1677900987194789E-2</v>
      </c>
      <c r="AC14" s="60">
        <f t="shared" ca="1" si="38"/>
        <v>6.8991678431290393E-2</v>
      </c>
      <c r="AD14" s="61" t="str">
        <f t="shared" ca="1" si="39"/>
        <v>-</v>
      </c>
      <c r="AE14" s="62">
        <f t="shared" ca="1" si="40"/>
        <v>1.1803348675977276E-2</v>
      </c>
      <c r="AF14" s="60">
        <f t="shared" ca="1" si="41"/>
        <v>6.9732808760612441E-2</v>
      </c>
      <c r="AG14" s="61" t="str">
        <f t="shared" ca="1" si="42"/>
        <v>-</v>
      </c>
      <c r="AH14" s="62">
        <f t="shared" ca="1" si="43"/>
        <v>1.1918783924670809E-2</v>
      </c>
      <c r="AI14" s="60">
        <f t="shared" ca="1" si="44"/>
        <v>7.0414786760445908E-2</v>
      </c>
      <c r="AJ14" s="61" t="str">
        <f t="shared" ca="1" si="45"/>
        <v>-</v>
      </c>
      <c r="AK14" s="62">
        <f t="shared" ca="1" si="46"/>
        <v>1.2045090111463269E-2</v>
      </c>
      <c r="AL14" s="60">
        <f t="shared" ca="1" si="47"/>
        <v>7.1160988995986607E-2</v>
      </c>
      <c r="AM14" s="61" t="str">
        <f t="shared" ca="1" si="48"/>
        <v>-</v>
      </c>
      <c r="AN14" s="62">
        <f t="shared" ca="1" si="49"/>
        <v>1.2199279861172455E-2</v>
      </c>
      <c r="AO14" s="60">
        <f t="shared" ca="1" si="50"/>
        <v>7.2071924072504401E-2</v>
      </c>
      <c r="AP14" s="61" t="str">
        <f t="shared" ca="1" si="51"/>
        <v>-</v>
      </c>
      <c r="AQ14" s="62">
        <f t="shared" ca="1" si="52"/>
        <v>1.2318036077891887E-2</v>
      </c>
      <c r="AR14" s="60">
        <f t="shared" ca="1" si="53"/>
        <v>7.2773521964506371E-2</v>
      </c>
      <c r="AS14" s="61" t="str">
        <f t="shared" ca="1" si="54"/>
        <v>-</v>
      </c>
      <c r="AT14" s="10" t="str">
        <f t="shared" ca="1" si="15"/>
        <v/>
      </c>
      <c r="AU14" s="10"/>
      <c r="AV14" s="10"/>
      <c r="AW14" s="10">
        <f t="shared" ca="1" si="16"/>
        <v>0</v>
      </c>
      <c r="AX14" s="10">
        <f t="shared" ca="1" si="17"/>
        <v>0</v>
      </c>
      <c r="AY14" s="10">
        <f t="shared" ca="1" si="18"/>
        <v>0</v>
      </c>
      <c r="AZ14" s="10">
        <f t="shared" ca="1" si="19"/>
        <v>0</v>
      </c>
      <c r="BA14" s="10">
        <f t="shared" ca="1" si="20"/>
        <v>0</v>
      </c>
      <c r="BB14" s="10">
        <f t="shared" ca="1" si="21"/>
        <v>0</v>
      </c>
      <c r="BC14" s="10">
        <f t="shared" ca="1" si="22"/>
        <v>0</v>
      </c>
      <c r="BD14" s="10">
        <f t="shared" ca="1" si="23"/>
        <v>0</v>
      </c>
      <c r="BE14" s="10">
        <f t="shared" ca="1" si="24"/>
        <v>0</v>
      </c>
      <c r="BF14" s="10">
        <f t="shared" ca="1" si="25"/>
        <v>0</v>
      </c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</row>
    <row r="15" spans="1:96" x14ac:dyDescent="0.25">
      <c r="A15" s="3" t="str">
        <f t="shared" si="5"/>
        <v>Applicant 7</v>
      </c>
      <c r="B15" s="39">
        <v>1542.5340765796711</v>
      </c>
      <c r="C15" s="39">
        <v>6.3379619956723676</v>
      </c>
      <c r="D15" s="39">
        <v>3.7863727098400468</v>
      </c>
      <c r="E15" s="39">
        <v>14.95467048150628</v>
      </c>
      <c r="F15" s="40">
        <v>3.3474040721159906</v>
      </c>
      <c r="G15" s="41">
        <v>2.4630094051409959</v>
      </c>
      <c r="H15" s="39">
        <v>1.6512543078998898</v>
      </c>
      <c r="I15" s="10">
        <f t="shared" si="6"/>
        <v>3.4854941894869831E-2</v>
      </c>
      <c r="J15" s="10">
        <f t="shared" si="7"/>
        <v>8.8845418556691095E-3</v>
      </c>
      <c r="K15" s="10">
        <f t="shared" si="8"/>
        <v>4.998358183660373E-3</v>
      </c>
      <c r="L15" s="10">
        <f t="shared" si="9"/>
        <v>2.0178128990531334E-2</v>
      </c>
      <c r="M15" s="10">
        <f t="shared" si="10"/>
        <v>5.952120959262599E-3</v>
      </c>
      <c r="N15" s="10">
        <f t="shared" si="11"/>
        <v>5.2644741274116749E-3</v>
      </c>
      <c r="O15" s="10">
        <f t="shared" si="12"/>
        <v>1.8199903669419636E-3</v>
      </c>
      <c r="P15" s="60">
        <f t="shared" si="26"/>
        <v>8.6265848819312516E-3</v>
      </c>
      <c r="Q15" s="60">
        <f t="shared" si="27"/>
        <v>7.4673633680906751E-2</v>
      </c>
      <c r="R15" s="61" t="str">
        <f t="shared" ca="1" si="28"/>
        <v>-</v>
      </c>
      <c r="S15" s="62">
        <f t="shared" ca="1" si="14"/>
        <v>8.7243066686221084E-3</v>
      </c>
      <c r="T15" s="60">
        <f t="shared" ca="1" si="29"/>
        <v>7.5519535158939041E-2</v>
      </c>
      <c r="U15" s="61" t="str">
        <f t="shared" ca="1" si="30"/>
        <v>-</v>
      </c>
      <c r="V15" s="62">
        <f t="shared" ca="1" si="31"/>
        <v>8.8425735587249286E-3</v>
      </c>
      <c r="W15" s="60">
        <f t="shared" ca="1" si="32"/>
        <v>7.6543279612739754E-2</v>
      </c>
      <c r="X15" s="61" t="str">
        <f t="shared" ca="1" si="33"/>
        <v>-</v>
      </c>
      <c r="Y15" s="62">
        <f t="shared" ca="1" si="34"/>
        <v>8.9275924812970264E-3</v>
      </c>
      <c r="Z15" s="60">
        <f t="shared" ca="1" si="35"/>
        <v>7.7279222279158274E-2</v>
      </c>
      <c r="AA15" s="61" t="str">
        <f t="shared" ca="1" si="36"/>
        <v>-</v>
      </c>
      <c r="AB15" s="62">
        <f t="shared" ca="1" si="37"/>
        <v>9.0111909760858845E-3</v>
      </c>
      <c r="AC15" s="60">
        <f t="shared" ca="1" si="38"/>
        <v>7.8002869407376274E-2</v>
      </c>
      <c r="AD15" s="61" t="str">
        <f t="shared" ca="1" si="39"/>
        <v>-</v>
      </c>
      <c r="AE15" s="62">
        <f t="shared" ca="1" si="40"/>
        <v>9.1079920264088097E-3</v>
      </c>
      <c r="AF15" s="60">
        <f t="shared" ca="1" si="41"/>
        <v>7.8840800787021256E-2</v>
      </c>
      <c r="AG15" s="61" t="str">
        <f t="shared" ca="1" si="42"/>
        <v>-</v>
      </c>
      <c r="AH15" s="62">
        <f t="shared" ca="1" si="43"/>
        <v>9.1970670299124369E-3</v>
      </c>
      <c r="AI15" s="60">
        <f t="shared" ca="1" si="44"/>
        <v>7.9611853790358345E-2</v>
      </c>
      <c r="AJ15" s="61" t="str">
        <f t="shared" ca="1" si="45"/>
        <v>-</v>
      </c>
      <c r="AK15" s="62">
        <f t="shared" ca="1" si="46"/>
        <v>9.2945305357167822E-3</v>
      </c>
      <c r="AL15" s="60">
        <f t="shared" ca="1" si="47"/>
        <v>8.0455519531703393E-2</v>
      </c>
      <c r="AM15" s="61" t="str">
        <f t="shared" ca="1" si="48"/>
        <v>-</v>
      </c>
      <c r="AN15" s="62">
        <f t="shared" ca="1" si="49"/>
        <v>9.4135102464291721E-3</v>
      </c>
      <c r="AO15" s="60">
        <f t="shared" ca="1" si="50"/>
        <v>8.1485434318933569E-2</v>
      </c>
      <c r="AP15" s="61" t="str">
        <f t="shared" ca="1" si="51"/>
        <v>-</v>
      </c>
      <c r="AQ15" s="62">
        <f t="shared" ca="1" si="52"/>
        <v>9.5051478574715749E-3</v>
      </c>
      <c r="AR15" s="60">
        <f t="shared" ca="1" si="53"/>
        <v>8.2278669821977943E-2</v>
      </c>
      <c r="AS15" s="61" t="str">
        <f t="shared" ca="1" si="54"/>
        <v>-</v>
      </c>
      <c r="AT15" s="10" t="str">
        <f t="shared" ca="1" si="15"/>
        <v/>
      </c>
      <c r="AU15" s="10"/>
      <c r="AV15" s="10"/>
      <c r="AW15" s="10">
        <f t="shared" ca="1" si="16"/>
        <v>0</v>
      </c>
      <c r="AX15" s="10">
        <f t="shared" ca="1" si="17"/>
        <v>0</v>
      </c>
      <c r="AY15" s="10">
        <f t="shared" ca="1" si="18"/>
        <v>0</v>
      </c>
      <c r="AZ15" s="10">
        <f t="shared" ca="1" si="19"/>
        <v>0</v>
      </c>
      <c r="BA15" s="10">
        <f t="shared" ca="1" si="20"/>
        <v>0</v>
      </c>
      <c r="BB15" s="10">
        <f t="shared" ca="1" si="21"/>
        <v>0</v>
      </c>
      <c r="BC15" s="10">
        <f t="shared" ca="1" si="22"/>
        <v>0</v>
      </c>
      <c r="BD15" s="10">
        <f t="shared" ca="1" si="23"/>
        <v>0</v>
      </c>
      <c r="BE15" s="10">
        <f t="shared" ca="1" si="24"/>
        <v>0</v>
      </c>
      <c r="BF15" s="10">
        <f t="shared" ca="1" si="25"/>
        <v>0</v>
      </c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</row>
    <row r="16" spans="1:96" x14ac:dyDescent="0.25">
      <c r="A16" s="3" t="str">
        <f t="shared" si="5"/>
        <v>Applicant 8</v>
      </c>
      <c r="B16" s="39">
        <v>1284.726168420556</v>
      </c>
      <c r="C16" s="39">
        <v>6.5634535328440169</v>
      </c>
      <c r="D16" s="39">
        <v>14.120448282524592</v>
      </c>
      <c r="E16" s="39">
        <v>9.780858854158998</v>
      </c>
      <c r="F16" s="40">
        <v>9.8056544264602792</v>
      </c>
      <c r="G16" s="41">
        <v>8.2531035593969726</v>
      </c>
      <c r="H16" s="39">
        <v>1.0888358012340515</v>
      </c>
      <c r="I16" s="10">
        <f t="shared" si="6"/>
        <v>2.9029540825709216E-2</v>
      </c>
      <c r="J16" s="10">
        <f t="shared" si="7"/>
        <v>9.2006354203620841E-3</v>
      </c>
      <c r="K16" s="10">
        <f t="shared" si="8"/>
        <v>1.8640282834938196E-2</v>
      </c>
      <c r="L16" s="10">
        <f t="shared" si="9"/>
        <v>1.3197176884737491E-2</v>
      </c>
      <c r="M16" s="10">
        <f t="shared" si="10"/>
        <v>1.7435732278991482E-2</v>
      </c>
      <c r="N16" s="10">
        <f t="shared" si="11"/>
        <v>1.7640310292200184E-2</v>
      </c>
      <c r="O16" s="10">
        <f t="shared" si="12"/>
        <v>1.2001002268074935E-3</v>
      </c>
      <c r="P16" s="60">
        <f t="shared" si="26"/>
        <v>1.1194081975131174E-2</v>
      </c>
      <c r="Q16" s="60">
        <f t="shared" si="27"/>
        <v>8.586771565603793E-2</v>
      </c>
      <c r="R16" s="61" t="str">
        <f t="shared" ca="1" si="28"/>
        <v>-</v>
      </c>
      <c r="S16" s="62">
        <f t="shared" ca="1" si="14"/>
        <v>1.1320888319234385E-2</v>
      </c>
      <c r="T16" s="60">
        <f t="shared" ca="1" si="29"/>
        <v>8.6840423478173431E-2</v>
      </c>
      <c r="U16" s="61" t="str">
        <f t="shared" ca="1" si="30"/>
        <v>-</v>
      </c>
      <c r="V16" s="62">
        <f t="shared" ca="1" si="31"/>
        <v>1.1474354526415369E-2</v>
      </c>
      <c r="W16" s="60">
        <f t="shared" ca="1" si="32"/>
        <v>8.8017634139155115E-2</v>
      </c>
      <c r="X16" s="61" t="str">
        <f t="shared" ca="1" si="33"/>
        <v>-</v>
      </c>
      <c r="Y16" s="62">
        <f t="shared" ca="1" si="34"/>
        <v>1.158467730208327E-2</v>
      </c>
      <c r="Z16" s="60">
        <f t="shared" ca="1" si="35"/>
        <v>8.8863899581241551E-2</v>
      </c>
      <c r="AA16" s="61" t="str">
        <f t="shared" ca="1" si="36"/>
        <v>-</v>
      </c>
      <c r="AB16" s="62">
        <f t="shared" ca="1" si="37"/>
        <v>1.169315689354062E-2</v>
      </c>
      <c r="AC16" s="60">
        <f t="shared" ca="1" si="38"/>
        <v>8.9696026300916887E-2</v>
      </c>
      <c r="AD16" s="61" t="str">
        <f t="shared" ca="1" si="39"/>
        <v>-</v>
      </c>
      <c r="AE16" s="62">
        <f t="shared" ca="1" si="40"/>
        <v>1.181876846607186E-2</v>
      </c>
      <c r="AF16" s="60">
        <f t="shared" ca="1" si="41"/>
        <v>9.0659569253093111E-2</v>
      </c>
      <c r="AG16" s="61" t="str">
        <f t="shared" ca="1" si="42"/>
        <v>-</v>
      </c>
      <c r="AH16" s="62">
        <f t="shared" ca="1" si="43"/>
        <v>1.1934354518351158E-2</v>
      </c>
      <c r="AI16" s="60">
        <f t="shared" ca="1" si="44"/>
        <v>9.1546208308709506E-2</v>
      </c>
      <c r="AJ16" s="61" t="str">
        <f t="shared" ca="1" si="45"/>
        <v>-</v>
      </c>
      <c r="AK16" s="62">
        <f t="shared" ca="1" si="46"/>
        <v>1.2060825710426564E-2</v>
      </c>
      <c r="AL16" s="60">
        <f t="shared" ca="1" si="47"/>
        <v>9.2516345242129955E-2</v>
      </c>
      <c r="AM16" s="61" t="str">
        <f t="shared" ca="1" si="48"/>
        <v>-</v>
      </c>
      <c r="AN16" s="62">
        <f t="shared" ca="1" si="49"/>
        <v>1.2215216892258152E-2</v>
      </c>
      <c r="AO16" s="60">
        <f t="shared" ca="1" si="50"/>
        <v>9.3700651211191727E-2</v>
      </c>
      <c r="AP16" s="61" t="str">
        <f t="shared" ca="1" si="51"/>
        <v>-</v>
      </c>
      <c r="AQ16" s="62">
        <f t="shared" ca="1" si="52"/>
        <v>1.2334128251046543E-2</v>
      </c>
      <c r="AR16" s="60">
        <f t="shared" ca="1" si="53"/>
        <v>9.4612798073024487E-2</v>
      </c>
      <c r="AS16" s="61" t="str">
        <f t="shared" ca="1" si="54"/>
        <v>-</v>
      </c>
      <c r="AT16" s="10" t="str">
        <f t="shared" ca="1" si="15"/>
        <v/>
      </c>
      <c r="AU16" s="10"/>
      <c r="AV16" s="10"/>
      <c r="AW16" s="10">
        <f t="shared" ca="1" si="16"/>
        <v>0</v>
      </c>
      <c r="AX16" s="10">
        <f t="shared" ca="1" si="17"/>
        <v>0</v>
      </c>
      <c r="AY16" s="10">
        <f t="shared" ca="1" si="18"/>
        <v>0</v>
      </c>
      <c r="AZ16" s="10">
        <f t="shared" ca="1" si="19"/>
        <v>0</v>
      </c>
      <c r="BA16" s="10">
        <f t="shared" ca="1" si="20"/>
        <v>0</v>
      </c>
      <c r="BB16" s="10">
        <f t="shared" ca="1" si="21"/>
        <v>0</v>
      </c>
      <c r="BC16" s="10">
        <f t="shared" ca="1" si="22"/>
        <v>0</v>
      </c>
      <c r="BD16" s="10">
        <f t="shared" ca="1" si="23"/>
        <v>0</v>
      </c>
      <c r="BE16" s="10">
        <f t="shared" ca="1" si="24"/>
        <v>0</v>
      </c>
      <c r="BF16" s="10">
        <f t="shared" ca="1" si="25"/>
        <v>0</v>
      </c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</row>
    <row r="17" spans="1:96" x14ac:dyDescent="0.25">
      <c r="A17" s="3" t="str">
        <f t="shared" si="5"/>
        <v>Applicant 9</v>
      </c>
      <c r="B17" s="39">
        <v>1493.2239803208249</v>
      </c>
      <c r="C17" s="39">
        <v>5.8482645363679744</v>
      </c>
      <c r="D17" s="39">
        <v>11.390602598696679</v>
      </c>
      <c r="E17" s="39">
        <v>23.766343950261462</v>
      </c>
      <c r="F17" s="40">
        <v>8.6178502115161209</v>
      </c>
      <c r="G17" s="41">
        <v>8.2550459193215406</v>
      </c>
      <c r="H17" s="39">
        <v>5.5466455044306207</v>
      </c>
      <c r="I17" s="10">
        <f t="shared" si="6"/>
        <v>3.3740736013763158E-2</v>
      </c>
      <c r="J17" s="10">
        <f t="shared" si="7"/>
        <v>8.1980849825014513E-3</v>
      </c>
      <c r="K17" s="10">
        <f t="shared" si="8"/>
        <v>1.5036636929073952E-2</v>
      </c>
      <c r="L17" s="10">
        <f t="shared" si="9"/>
        <v>3.206759750773238E-2</v>
      </c>
      <c r="M17" s="10">
        <f t="shared" si="10"/>
        <v>1.5323661488923864E-2</v>
      </c>
      <c r="N17" s="10">
        <f t="shared" si="11"/>
        <v>1.7644461922132114E-2</v>
      </c>
      <c r="O17" s="10">
        <f t="shared" si="12"/>
        <v>6.1134383350948361E-3</v>
      </c>
      <c r="P17" s="60">
        <f t="shared" si="26"/>
        <v>1.3486801808339133E-2</v>
      </c>
      <c r="Q17" s="60">
        <f t="shared" si="27"/>
        <v>9.9354517464377068E-2</v>
      </c>
      <c r="R17" s="61" t="str">
        <f t="shared" ca="1" si="28"/>
        <v>-</v>
      </c>
      <c r="S17" s="62">
        <f t="shared" ca="1" si="14"/>
        <v>1.3639580038368133E-2</v>
      </c>
      <c r="T17" s="60">
        <f t="shared" ca="1" si="29"/>
        <v>0.10048000351654157</v>
      </c>
      <c r="U17" s="61" t="str">
        <f t="shared" ca="1" si="30"/>
        <v>-</v>
      </c>
      <c r="V17" s="62">
        <f t="shared" ca="1" si="31"/>
        <v>1.3824478480699148E-2</v>
      </c>
      <c r="W17" s="60">
        <f t="shared" ca="1" si="32"/>
        <v>0.10184211261985426</v>
      </c>
      <c r="X17" s="61" t="str">
        <f t="shared" ca="1" si="33"/>
        <v>-</v>
      </c>
      <c r="Y17" s="62">
        <f t="shared" ca="1" si="34"/>
        <v>1.3957397054431622E-2</v>
      </c>
      <c r="Z17" s="60">
        <f t="shared" ca="1" si="35"/>
        <v>0.10282129663567317</v>
      </c>
      <c r="AA17" s="61" t="str">
        <f t="shared" ca="1" si="36"/>
        <v>-</v>
      </c>
      <c r="AB17" s="62">
        <f t="shared" ca="1" si="37"/>
        <v>1.4088094931531788E-2</v>
      </c>
      <c r="AC17" s="60">
        <f t="shared" ca="1" si="38"/>
        <v>0.10378412123244868</v>
      </c>
      <c r="AD17" s="61" t="str">
        <f t="shared" ca="1" si="39"/>
        <v>-</v>
      </c>
      <c r="AE17" s="62">
        <f t="shared" ca="1" si="40"/>
        <v>1.4239433682429475E-2</v>
      </c>
      <c r="AF17" s="60">
        <f t="shared" ca="1" si="41"/>
        <v>0.10489900293552258</v>
      </c>
      <c r="AG17" s="61" t="str">
        <f t="shared" ca="1" si="42"/>
        <v>-</v>
      </c>
      <c r="AH17" s="62">
        <f t="shared" ca="1" si="43"/>
        <v>1.4378693532621964E-2</v>
      </c>
      <c r="AI17" s="60">
        <f t="shared" ca="1" si="44"/>
        <v>0.10592490184133146</v>
      </c>
      <c r="AJ17" s="61" t="str">
        <f t="shared" ca="1" si="45"/>
        <v>-</v>
      </c>
      <c r="AK17" s="62">
        <f t="shared" ca="1" si="46"/>
        <v>1.4531067966342813E-2</v>
      </c>
      <c r="AL17" s="60">
        <f t="shared" ca="1" si="47"/>
        <v>0.10704741320847277</v>
      </c>
      <c r="AM17" s="61" t="str">
        <f t="shared" ca="1" si="48"/>
        <v>-</v>
      </c>
      <c r="AN17" s="62">
        <f t="shared" ca="1" si="49"/>
        <v>1.4717080832332521E-2</v>
      </c>
      <c r="AO17" s="60">
        <f t="shared" ca="1" si="50"/>
        <v>0.10841773204352424</v>
      </c>
      <c r="AP17" s="61" t="str">
        <f t="shared" ca="1" si="51"/>
        <v>-</v>
      </c>
      <c r="AQ17" s="62">
        <f t="shared" ca="1" si="52"/>
        <v>1.4860347062855238E-2</v>
      </c>
      <c r="AR17" s="60">
        <f t="shared" ca="1" si="53"/>
        <v>0.10947314513587972</v>
      </c>
      <c r="AS17" s="61" t="str">
        <f t="shared" ca="1" si="54"/>
        <v>-</v>
      </c>
      <c r="AT17" s="10" t="str">
        <f t="shared" ca="1" si="15"/>
        <v/>
      </c>
      <c r="AU17" s="10"/>
      <c r="AV17" s="10"/>
      <c r="AW17" s="10">
        <f t="shared" ca="1" si="16"/>
        <v>0</v>
      </c>
      <c r="AX17" s="10">
        <f t="shared" ca="1" si="17"/>
        <v>0</v>
      </c>
      <c r="AY17" s="10">
        <f t="shared" ca="1" si="18"/>
        <v>0</v>
      </c>
      <c r="AZ17" s="10">
        <f t="shared" ca="1" si="19"/>
        <v>0</v>
      </c>
      <c r="BA17" s="10">
        <f t="shared" ca="1" si="20"/>
        <v>0</v>
      </c>
      <c r="BB17" s="10">
        <f t="shared" ca="1" si="21"/>
        <v>0</v>
      </c>
      <c r="BC17" s="10">
        <f t="shared" ca="1" si="22"/>
        <v>0</v>
      </c>
      <c r="BD17" s="10">
        <f t="shared" ca="1" si="23"/>
        <v>0</v>
      </c>
      <c r="BE17" s="10">
        <f t="shared" ca="1" si="24"/>
        <v>0</v>
      </c>
      <c r="BF17" s="10">
        <f t="shared" ca="1" si="25"/>
        <v>0</v>
      </c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</row>
    <row r="18" spans="1:96" x14ac:dyDescent="0.25">
      <c r="A18" s="3" t="str">
        <f t="shared" si="5"/>
        <v>Applicant 10</v>
      </c>
      <c r="B18" s="39">
        <v>1362.2429056826404</v>
      </c>
      <c r="C18" s="39">
        <v>8.5430722500748768</v>
      </c>
      <c r="D18" s="39">
        <v>8.70235586880667</v>
      </c>
      <c r="E18" s="39">
        <v>14.423129652592138</v>
      </c>
      <c r="F18" s="40">
        <v>3.5389818363623489</v>
      </c>
      <c r="G18" s="41">
        <v>1.5790135853181821</v>
      </c>
      <c r="H18" s="39">
        <v>3.1686326505067863</v>
      </c>
      <c r="I18" s="10">
        <f t="shared" si="6"/>
        <v>3.0781101075931214E-2</v>
      </c>
      <c r="J18" s="10">
        <f t="shared" si="7"/>
        <v>1.1975660793425675E-2</v>
      </c>
      <c r="K18" s="10">
        <f t="shared" si="8"/>
        <v>1.1487905446004606E-2</v>
      </c>
      <c r="L18" s="10">
        <f t="shared" si="9"/>
        <v>1.9460928339214596E-2</v>
      </c>
      <c r="M18" s="10">
        <f t="shared" si="10"/>
        <v>6.292771206837462E-3</v>
      </c>
      <c r="N18" s="10">
        <f t="shared" si="11"/>
        <v>3.3750078864450196E-3</v>
      </c>
      <c r="O18" s="10">
        <f t="shared" si="12"/>
        <v>3.492424439234081E-3</v>
      </c>
      <c r="P18" s="60">
        <f t="shared" si="26"/>
        <v>9.1437683354834379E-3</v>
      </c>
      <c r="Q18" s="60">
        <f t="shared" si="27"/>
        <v>0.10849828579986051</v>
      </c>
      <c r="R18" s="61" t="str">
        <f t="shared" ca="1" si="28"/>
        <v>-</v>
      </c>
      <c r="S18" s="62">
        <f t="shared" ca="1" si="14"/>
        <v>9.247348766332996E-3</v>
      </c>
      <c r="T18" s="60">
        <f t="shared" ca="1" si="29"/>
        <v>0.10972735228287457</v>
      </c>
      <c r="U18" s="61" t="str">
        <f t="shared" ca="1" si="30"/>
        <v>-</v>
      </c>
      <c r="V18" s="62">
        <f t="shared" ca="1" si="31"/>
        <v>9.3727060264375498E-3</v>
      </c>
      <c r="W18" s="60">
        <f t="shared" ca="1" si="32"/>
        <v>0.11121481864629182</v>
      </c>
      <c r="X18" s="61" t="str">
        <f t="shared" ca="1" si="33"/>
        <v>-</v>
      </c>
      <c r="Y18" s="62">
        <f t="shared" ca="1" si="34"/>
        <v>9.462822027470584E-3</v>
      </c>
      <c r="Z18" s="60">
        <f t="shared" ca="1" si="35"/>
        <v>0.11228411866314375</v>
      </c>
      <c r="AA18" s="61" t="str">
        <f t="shared" ca="1" si="36"/>
        <v>-</v>
      </c>
      <c r="AB18" s="62">
        <f t="shared" ca="1" si="37"/>
        <v>9.5514324428326944E-3</v>
      </c>
      <c r="AC18" s="60">
        <f t="shared" ca="1" si="38"/>
        <v>0.11333555367528138</v>
      </c>
      <c r="AD18" s="61" t="str">
        <f t="shared" ca="1" si="39"/>
        <v>-</v>
      </c>
      <c r="AE18" s="62">
        <f t="shared" ca="1" si="40"/>
        <v>9.6540369370675134E-3</v>
      </c>
      <c r="AF18" s="60">
        <f t="shared" ca="1" si="41"/>
        <v>0.11455303987259009</v>
      </c>
      <c r="AG18" s="61" t="str">
        <f t="shared" ca="1" si="42"/>
        <v>-</v>
      </c>
      <c r="AH18" s="62">
        <f t="shared" ca="1" si="43"/>
        <v>9.7484521903417852E-3</v>
      </c>
      <c r="AI18" s="60">
        <f t="shared" ca="1" si="44"/>
        <v>0.11567335403167325</v>
      </c>
      <c r="AJ18" s="61" t="str">
        <f t="shared" ca="1" si="45"/>
        <v>-</v>
      </c>
      <c r="AK18" s="62">
        <f t="shared" ca="1" si="46"/>
        <v>9.8517588557761673E-3</v>
      </c>
      <c r="AL18" s="60">
        <f t="shared" ca="1" si="47"/>
        <v>0.11689917206424894</v>
      </c>
      <c r="AM18" s="61" t="str">
        <f t="shared" ca="1" si="48"/>
        <v>-</v>
      </c>
      <c r="AN18" s="62">
        <f t="shared" ca="1" si="49"/>
        <v>9.9778716717128218E-3</v>
      </c>
      <c r="AO18" s="60">
        <f t="shared" ca="1" si="50"/>
        <v>0.11839560371523707</v>
      </c>
      <c r="AP18" s="61" t="str">
        <f t="shared" ca="1" si="51"/>
        <v>-</v>
      </c>
      <c r="AQ18" s="62">
        <f t="shared" ca="1" si="52"/>
        <v>1.0075003166696881E-2</v>
      </c>
      <c r="AR18" s="60">
        <f t="shared" ca="1" si="53"/>
        <v>0.1195481483025766</v>
      </c>
      <c r="AS18" s="61" t="str">
        <f t="shared" ca="1" si="54"/>
        <v>-</v>
      </c>
      <c r="AT18" s="10" t="str">
        <f t="shared" ca="1" si="15"/>
        <v/>
      </c>
      <c r="AU18" s="10"/>
      <c r="AV18" s="10"/>
      <c r="AW18" s="10">
        <f t="shared" ca="1" si="16"/>
        <v>0</v>
      </c>
      <c r="AX18" s="10">
        <f t="shared" ca="1" si="17"/>
        <v>0</v>
      </c>
      <c r="AY18" s="10">
        <f t="shared" ca="1" si="18"/>
        <v>0</v>
      </c>
      <c r="AZ18" s="10">
        <f t="shared" ca="1" si="19"/>
        <v>0</v>
      </c>
      <c r="BA18" s="10">
        <f t="shared" ca="1" si="20"/>
        <v>0</v>
      </c>
      <c r="BB18" s="10">
        <f t="shared" ca="1" si="21"/>
        <v>0</v>
      </c>
      <c r="BC18" s="10">
        <f t="shared" ca="1" si="22"/>
        <v>0</v>
      </c>
      <c r="BD18" s="10">
        <f t="shared" ca="1" si="23"/>
        <v>0</v>
      </c>
      <c r="BE18" s="10">
        <f t="shared" ca="1" si="24"/>
        <v>0</v>
      </c>
      <c r="BF18" s="10">
        <f t="shared" ca="1" si="25"/>
        <v>0</v>
      </c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</row>
    <row r="19" spans="1:96" x14ac:dyDescent="0.25">
      <c r="A19" s="3" t="str">
        <f t="shared" si="5"/>
        <v>Applicant 11</v>
      </c>
      <c r="B19" s="39">
        <v>1304.9423981965456</v>
      </c>
      <c r="C19" s="39">
        <v>5.8290381630263983</v>
      </c>
      <c r="D19" s="39">
        <v>8.102509902423364</v>
      </c>
      <c r="E19" s="39">
        <v>6.0044107559079452</v>
      </c>
      <c r="F19" s="40">
        <v>2.6009632193606125</v>
      </c>
      <c r="G19" s="41">
        <v>0.71996692564511844</v>
      </c>
      <c r="H19" s="39">
        <v>7.9639143016903144</v>
      </c>
      <c r="I19" s="10">
        <f t="shared" si="6"/>
        <v>2.9486344681697849E-2</v>
      </c>
      <c r="J19" s="10">
        <f t="shared" si="7"/>
        <v>8.1711334926057103E-3</v>
      </c>
      <c r="K19" s="10">
        <f t="shared" si="8"/>
        <v>1.0696053923512961E-2</v>
      </c>
      <c r="L19" s="10">
        <f t="shared" si="9"/>
        <v>8.1016679635084066E-3</v>
      </c>
      <c r="M19" s="10">
        <f t="shared" si="10"/>
        <v>4.6248517832629876E-3</v>
      </c>
      <c r="N19" s="10">
        <f t="shared" si="11"/>
        <v>1.5388683635310263E-3</v>
      </c>
      <c r="O19" s="10">
        <f t="shared" si="12"/>
        <v>8.7777196055657154E-3</v>
      </c>
      <c r="P19" s="60">
        <f t="shared" si="26"/>
        <v>7.5154357698615434E-3</v>
      </c>
      <c r="Q19" s="60">
        <f t="shared" si="27"/>
        <v>0.11601372156972206</v>
      </c>
      <c r="R19" s="61" t="str">
        <f t="shared" ca="1" si="28"/>
        <v>-</v>
      </c>
      <c r="S19" s="62">
        <f t="shared" ca="1" si="14"/>
        <v>7.6005704809022391E-3</v>
      </c>
      <c r="T19" s="60">
        <f t="shared" ca="1" si="29"/>
        <v>0.11732792276377681</v>
      </c>
      <c r="U19" s="61" t="str">
        <f t="shared" ca="1" si="30"/>
        <v>-</v>
      </c>
      <c r="V19" s="62">
        <f t="shared" ca="1" si="31"/>
        <v>7.7036039789126409E-3</v>
      </c>
      <c r="W19" s="60">
        <f t="shared" ca="1" si="32"/>
        <v>0.11891842262520445</v>
      </c>
      <c r="X19" s="61" t="str">
        <f t="shared" ca="1" si="33"/>
        <v>-</v>
      </c>
      <c r="Y19" s="62">
        <f t="shared" ca="1" si="34"/>
        <v>7.7776720209661952E-3</v>
      </c>
      <c r="Z19" s="60">
        <f t="shared" ca="1" si="35"/>
        <v>0.12006179068410995</v>
      </c>
      <c r="AA19" s="61" t="str">
        <f t="shared" ca="1" si="36"/>
        <v>-</v>
      </c>
      <c r="AB19" s="62">
        <f t="shared" ca="1" si="37"/>
        <v>7.8505025937411436E-3</v>
      </c>
      <c r="AC19" s="60">
        <f t="shared" ca="1" si="38"/>
        <v>0.12118605626902253</v>
      </c>
      <c r="AD19" s="61" t="str">
        <f t="shared" ca="1" si="39"/>
        <v>-</v>
      </c>
      <c r="AE19" s="62">
        <f t="shared" ca="1" si="40"/>
        <v>7.9348351640588441E-3</v>
      </c>
      <c r="AF19" s="60">
        <f t="shared" ca="1" si="41"/>
        <v>0.12248787503664893</v>
      </c>
      <c r="AG19" s="61" t="str">
        <f t="shared" ca="1" si="42"/>
        <v>-</v>
      </c>
      <c r="AH19" s="62">
        <f t="shared" ca="1" si="43"/>
        <v>8.0124368426714165E-3</v>
      </c>
      <c r="AI19" s="60">
        <f t="shared" ca="1" si="44"/>
        <v>0.12368579087434467</v>
      </c>
      <c r="AJ19" s="61" t="str">
        <f t="shared" ca="1" si="45"/>
        <v>-</v>
      </c>
      <c r="AK19" s="62">
        <f t="shared" ca="1" si="46"/>
        <v>8.097346540750467E-3</v>
      </c>
      <c r="AL19" s="60">
        <f t="shared" ca="1" si="47"/>
        <v>0.1249965186049994</v>
      </c>
      <c r="AM19" s="61" t="str">
        <f t="shared" ca="1" si="48"/>
        <v>-</v>
      </c>
      <c r="AN19" s="62">
        <f t="shared" ca="1" si="49"/>
        <v>8.201001044359257E-3</v>
      </c>
      <c r="AO19" s="60">
        <f t="shared" ca="1" si="50"/>
        <v>0.12659660475959633</v>
      </c>
      <c r="AP19" s="61" t="str">
        <f t="shared" ca="1" si="51"/>
        <v>-</v>
      </c>
      <c r="AQ19" s="62">
        <f t="shared" ca="1" si="52"/>
        <v>8.2808352532980963E-3</v>
      </c>
      <c r="AR19" s="60">
        <f t="shared" ca="1" si="53"/>
        <v>0.12782898355587469</v>
      </c>
      <c r="AS19" s="61" t="str">
        <f t="shared" ca="1" si="54"/>
        <v>-</v>
      </c>
      <c r="AT19" s="10" t="str">
        <f t="shared" ca="1" si="15"/>
        <v/>
      </c>
      <c r="AU19" s="10"/>
      <c r="AV19" s="10"/>
      <c r="AW19" s="10">
        <f t="shared" ca="1" si="16"/>
        <v>0</v>
      </c>
      <c r="AX19" s="10">
        <f t="shared" ca="1" si="17"/>
        <v>0</v>
      </c>
      <c r="AY19" s="10">
        <f t="shared" ca="1" si="18"/>
        <v>0</v>
      </c>
      <c r="AZ19" s="10">
        <f t="shared" ca="1" si="19"/>
        <v>0</v>
      </c>
      <c r="BA19" s="10">
        <f t="shared" ca="1" si="20"/>
        <v>0</v>
      </c>
      <c r="BB19" s="10">
        <f t="shared" ca="1" si="21"/>
        <v>0</v>
      </c>
      <c r="BC19" s="10">
        <f t="shared" ca="1" si="22"/>
        <v>0</v>
      </c>
      <c r="BD19" s="10">
        <f t="shared" ca="1" si="23"/>
        <v>0</v>
      </c>
      <c r="BE19" s="10">
        <f t="shared" ca="1" si="24"/>
        <v>0</v>
      </c>
      <c r="BF19" s="10">
        <f t="shared" ca="1" si="25"/>
        <v>0</v>
      </c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</row>
    <row r="20" spans="1:96" x14ac:dyDescent="0.25">
      <c r="A20" s="3" t="str">
        <f t="shared" si="5"/>
        <v>Applicant 12</v>
      </c>
      <c r="B20" s="39">
        <v>1559.1186115092919</v>
      </c>
      <c r="C20" s="39">
        <v>9.1547719955634115</v>
      </c>
      <c r="D20" s="39">
        <v>8.0874924058826458</v>
      </c>
      <c r="E20" s="39">
        <v>17.044307447872583</v>
      </c>
      <c r="F20" s="40">
        <v>5.541476600372202</v>
      </c>
      <c r="G20" s="41">
        <v>4.0907388436032441</v>
      </c>
      <c r="H20" s="39">
        <v>3.3705572415100793</v>
      </c>
      <c r="I20" s="10">
        <f t="shared" si="6"/>
        <v>3.5229684346334576E-2</v>
      </c>
      <c r="J20" s="10">
        <f t="shared" si="7"/>
        <v>1.2833140215928662E-2</v>
      </c>
      <c r="K20" s="10">
        <f t="shared" si="8"/>
        <v>1.0676229454955674E-2</v>
      </c>
      <c r="L20" s="10">
        <f t="shared" si="9"/>
        <v>2.2997647100466638E-2</v>
      </c>
      <c r="M20" s="10">
        <f t="shared" si="10"/>
        <v>9.8534680330626435E-3</v>
      </c>
      <c r="N20" s="10">
        <f t="shared" si="11"/>
        <v>8.7436080265046404E-3</v>
      </c>
      <c r="O20" s="10">
        <f t="shared" si="12"/>
        <v>3.7149830171081862E-3</v>
      </c>
      <c r="P20" s="60">
        <f t="shared" si="26"/>
        <v>1.0952501073090634E-2</v>
      </c>
      <c r="Q20" s="60">
        <f t="shared" si="27"/>
        <v>0.12696622264281271</v>
      </c>
      <c r="R20" s="61" t="str">
        <f t="shared" ca="1" si="28"/>
        <v>-</v>
      </c>
      <c r="S20" s="62">
        <f t="shared" ca="1" si="14"/>
        <v>1.1076570793408083E-2</v>
      </c>
      <c r="T20" s="60">
        <f t="shared" ca="1" si="29"/>
        <v>0.12840449355718489</v>
      </c>
      <c r="U20" s="61" t="str">
        <f t="shared" ca="1" si="30"/>
        <v>-</v>
      </c>
      <c r="V20" s="62">
        <f t="shared" ca="1" si="31"/>
        <v>1.1226725026918882E-2</v>
      </c>
      <c r="W20" s="60">
        <f t="shared" ca="1" si="32"/>
        <v>0.13014514765212334</v>
      </c>
      <c r="X20" s="61" t="str">
        <f t="shared" ca="1" si="33"/>
        <v>-</v>
      </c>
      <c r="Y20" s="62">
        <f t="shared" ca="1" si="34"/>
        <v>1.1334666912780841E-2</v>
      </c>
      <c r="Z20" s="60">
        <f t="shared" ca="1" si="35"/>
        <v>0.13139645759689078</v>
      </c>
      <c r="AA20" s="61" t="str">
        <f t="shared" ca="1" si="36"/>
        <v>-</v>
      </c>
      <c r="AB20" s="62">
        <f t="shared" ca="1" si="37"/>
        <v>1.1440805392424334E-2</v>
      </c>
      <c r="AC20" s="60">
        <f t="shared" ca="1" si="38"/>
        <v>0.13262686166144685</v>
      </c>
      <c r="AD20" s="61" t="str">
        <f t="shared" ca="1" si="39"/>
        <v>-</v>
      </c>
      <c r="AE20" s="62">
        <f t="shared" ca="1" si="40"/>
        <v>1.1563706125686555E-2</v>
      </c>
      <c r="AF20" s="60">
        <f t="shared" ca="1" si="41"/>
        <v>0.13405158116233548</v>
      </c>
      <c r="AG20" s="61" t="str">
        <f t="shared" ca="1" si="42"/>
        <v>-</v>
      </c>
      <c r="AH20" s="62">
        <f t="shared" ca="1" si="43"/>
        <v>1.16767977007202E-2</v>
      </c>
      <c r="AI20" s="60">
        <f t="shared" ca="1" si="44"/>
        <v>0.13536258857506486</v>
      </c>
      <c r="AJ20" s="61" t="str">
        <f t="shared" ca="1" si="45"/>
        <v>-</v>
      </c>
      <c r="AK20" s="62">
        <f t="shared" ca="1" si="46"/>
        <v>1.1800539501968238E-2</v>
      </c>
      <c r="AL20" s="60">
        <f t="shared" ca="1" si="47"/>
        <v>0.13679705810696763</v>
      </c>
      <c r="AM20" s="61" t="str">
        <f t="shared" ca="1" si="48"/>
        <v>-</v>
      </c>
      <c r="AN20" s="62">
        <f t="shared" ca="1" si="49"/>
        <v>1.195159874813446E-2</v>
      </c>
      <c r="AO20" s="60">
        <f t="shared" ca="1" si="50"/>
        <v>0.13854820350773078</v>
      </c>
      <c r="AP20" s="61" t="str">
        <f t="shared" ca="1" si="51"/>
        <v>-</v>
      </c>
      <c r="AQ20" s="62">
        <f t="shared" ca="1" si="52"/>
        <v>1.2067943865815917E-2</v>
      </c>
      <c r="AR20" s="60">
        <f t="shared" ca="1" si="53"/>
        <v>0.1398969274216906</v>
      </c>
      <c r="AS20" s="61" t="str">
        <f t="shared" ca="1" si="54"/>
        <v>-</v>
      </c>
      <c r="AT20" s="10" t="str">
        <f t="shared" ca="1" si="15"/>
        <v/>
      </c>
      <c r="AU20" s="10"/>
      <c r="AV20" s="10"/>
      <c r="AW20" s="10">
        <f t="shared" ca="1" si="16"/>
        <v>0</v>
      </c>
      <c r="AX20" s="10">
        <f t="shared" ca="1" si="17"/>
        <v>0</v>
      </c>
      <c r="AY20" s="10">
        <f t="shared" ca="1" si="18"/>
        <v>0</v>
      </c>
      <c r="AZ20" s="10">
        <f t="shared" ca="1" si="19"/>
        <v>0</v>
      </c>
      <c r="BA20" s="10">
        <f t="shared" ca="1" si="20"/>
        <v>0</v>
      </c>
      <c r="BB20" s="10">
        <f t="shared" ca="1" si="21"/>
        <v>0</v>
      </c>
      <c r="BC20" s="10">
        <f t="shared" ca="1" si="22"/>
        <v>0</v>
      </c>
      <c r="BD20" s="10">
        <f t="shared" ca="1" si="23"/>
        <v>0</v>
      </c>
      <c r="BE20" s="10">
        <f t="shared" ca="1" si="24"/>
        <v>0</v>
      </c>
      <c r="BF20" s="10">
        <f t="shared" ca="1" si="25"/>
        <v>0</v>
      </c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</row>
    <row r="21" spans="1:96" x14ac:dyDescent="0.25">
      <c r="A21" s="3" t="str">
        <f t="shared" si="5"/>
        <v>Applicant 13</v>
      </c>
      <c r="B21" s="39">
        <v>1424.2886581493813</v>
      </c>
      <c r="C21" s="39">
        <v>6.0854855249331798</v>
      </c>
      <c r="D21" s="39">
        <v>13.881273024185928</v>
      </c>
      <c r="E21" s="39">
        <v>16.795488146709857</v>
      </c>
      <c r="F21" s="40">
        <v>6.5607502885503415</v>
      </c>
      <c r="G21" s="41">
        <v>5.9488829224076962</v>
      </c>
      <c r="H21" s="39">
        <v>0.70827741001391997</v>
      </c>
      <c r="I21" s="10">
        <f t="shared" si="6"/>
        <v>3.2183080539391083E-2</v>
      </c>
      <c r="J21" s="10">
        <f t="shared" si="7"/>
        <v>8.5306208675998262E-3</v>
      </c>
      <c r="K21" s="10">
        <f t="shared" si="8"/>
        <v>1.8324549624961453E-2</v>
      </c>
      <c r="L21" s="10">
        <f t="shared" si="9"/>
        <v>2.2661918676332906E-2</v>
      </c>
      <c r="M21" s="10">
        <f t="shared" si="10"/>
        <v>1.1665869569276038E-2</v>
      </c>
      <c r="N21" s="10">
        <f t="shared" si="11"/>
        <v>1.2715233716382692E-2</v>
      </c>
      <c r="O21" s="10">
        <f t="shared" si="12"/>
        <v>7.8065386850520739E-4</v>
      </c>
      <c r="P21" s="60">
        <f t="shared" si="26"/>
        <v>1.124862388025781E-2</v>
      </c>
      <c r="Q21" s="60">
        <f t="shared" si="27"/>
        <v>0.13821484652307053</v>
      </c>
      <c r="R21" s="61" t="str">
        <f t="shared" ca="1" si="28"/>
        <v>-</v>
      </c>
      <c r="S21" s="62">
        <f t="shared" ca="1" si="14"/>
        <v>1.1376048074007371E-2</v>
      </c>
      <c r="T21" s="60">
        <f t="shared" ca="1" si="29"/>
        <v>0.13978054163119227</v>
      </c>
      <c r="U21" s="61" t="str">
        <f t="shared" ca="1" si="30"/>
        <v>-</v>
      </c>
      <c r="V21" s="62">
        <f t="shared" ca="1" si="31"/>
        <v>1.1530262028018405E-2</v>
      </c>
      <c r="W21" s="60">
        <f t="shared" ca="1" si="32"/>
        <v>0.14167540968014175</v>
      </c>
      <c r="X21" s="61" t="str">
        <f t="shared" ca="1" si="33"/>
        <v>-</v>
      </c>
      <c r="Y21" s="62">
        <f t="shared" ca="1" si="34"/>
        <v>1.1641122338999799E-2</v>
      </c>
      <c r="Z21" s="60">
        <f t="shared" ca="1" si="35"/>
        <v>0.14303757993589059</v>
      </c>
      <c r="AA21" s="61" t="str">
        <f t="shared" ca="1" si="36"/>
        <v>-</v>
      </c>
      <c r="AB21" s="62">
        <f t="shared" ca="1" si="37"/>
        <v>1.175013048506293E-2</v>
      </c>
      <c r="AC21" s="60">
        <f t="shared" ca="1" si="38"/>
        <v>0.14437699214650979</v>
      </c>
      <c r="AD21" s="61" t="str">
        <f t="shared" ca="1" si="39"/>
        <v>-</v>
      </c>
      <c r="AE21" s="62">
        <f t="shared" ca="1" si="40"/>
        <v>1.1876354085850443E-2</v>
      </c>
      <c r="AF21" s="60">
        <f t="shared" ca="1" si="41"/>
        <v>0.14592793524818592</v>
      </c>
      <c r="AG21" s="61" t="str">
        <f t="shared" ca="1" si="42"/>
        <v>-</v>
      </c>
      <c r="AH21" s="62">
        <f t="shared" ca="1" si="43"/>
        <v>1.1992503318166424E-2</v>
      </c>
      <c r="AI21" s="60">
        <f t="shared" ca="1" si="44"/>
        <v>0.14735509189323129</v>
      </c>
      <c r="AJ21" s="61" t="str">
        <f t="shared" ca="1" si="45"/>
        <v>-</v>
      </c>
      <c r="AK21" s="62">
        <f t="shared" ca="1" si="46"/>
        <v>1.2119590726897625E-2</v>
      </c>
      <c r="AL21" s="60">
        <f t="shared" ca="1" si="47"/>
        <v>0.14891664883386524</v>
      </c>
      <c r="AM21" s="61" t="str">
        <f t="shared" ca="1" si="48"/>
        <v>-</v>
      </c>
      <c r="AN21" s="62">
        <f t="shared" ca="1" si="49"/>
        <v>1.2274734162394191E-2</v>
      </c>
      <c r="AO21" s="60">
        <f t="shared" ca="1" si="50"/>
        <v>0.15082293767012497</v>
      </c>
      <c r="AP21" s="61" t="str">
        <f t="shared" ca="1" si="51"/>
        <v>-</v>
      </c>
      <c r="AQ21" s="62">
        <f t="shared" ca="1" si="52"/>
        <v>1.2394224903401144E-2</v>
      </c>
      <c r="AR21" s="60">
        <f t="shared" ca="1" si="53"/>
        <v>0.15229115232509174</v>
      </c>
      <c r="AS21" s="61" t="str">
        <f t="shared" ca="1" si="54"/>
        <v>-</v>
      </c>
      <c r="AT21" s="10" t="str">
        <f t="shared" ca="1" si="15"/>
        <v/>
      </c>
      <c r="AU21" s="10"/>
      <c r="AV21" s="10"/>
      <c r="AW21" s="10">
        <f t="shared" ca="1" si="16"/>
        <v>0</v>
      </c>
      <c r="AX21" s="10">
        <f t="shared" ca="1" si="17"/>
        <v>0</v>
      </c>
      <c r="AY21" s="10">
        <f t="shared" ca="1" si="18"/>
        <v>0</v>
      </c>
      <c r="AZ21" s="10">
        <f t="shared" ca="1" si="19"/>
        <v>0</v>
      </c>
      <c r="BA21" s="10">
        <f t="shared" ca="1" si="20"/>
        <v>0</v>
      </c>
      <c r="BB21" s="10">
        <f t="shared" ca="1" si="21"/>
        <v>0</v>
      </c>
      <c r="BC21" s="10">
        <f t="shared" ca="1" si="22"/>
        <v>0</v>
      </c>
      <c r="BD21" s="10">
        <f t="shared" ca="1" si="23"/>
        <v>0</v>
      </c>
      <c r="BE21" s="10">
        <f t="shared" ca="1" si="24"/>
        <v>0</v>
      </c>
      <c r="BF21" s="10">
        <f t="shared" ca="1" si="25"/>
        <v>0</v>
      </c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</row>
    <row r="22" spans="1:96" x14ac:dyDescent="0.25">
      <c r="A22" s="3" t="str">
        <f t="shared" si="5"/>
        <v>Applicant 14</v>
      </c>
      <c r="B22" s="39">
        <v>1496.6795329959364</v>
      </c>
      <c r="C22" s="39">
        <v>8.3996701065733106</v>
      </c>
      <c r="D22" s="39">
        <v>6.937831915553514</v>
      </c>
      <c r="E22" s="39">
        <v>5.5100116509847989</v>
      </c>
      <c r="F22" s="40">
        <v>7.7054412255244511</v>
      </c>
      <c r="G22" s="41">
        <v>7.3335446425626118</v>
      </c>
      <c r="H22" s="39">
        <v>4.9366211866226806</v>
      </c>
      <c r="I22" s="10">
        <f t="shared" si="6"/>
        <v>3.3818817327838716E-2</v>
      </c>
      <c r="J22" s="10">
        <f t="shared" si="7"/>
        <v>1.1774639968907907E-2</v>
      </c>
      <c r="K22" s="10">
        <f t="shared" si="8"/>
        <v>9.1585724886106019E-3</v>
      </c>
      <c r="L22" s="10">
        <f t="shared" si="9"/>
        <v>7.4345821240524735E-3</v>
      </c>
      <c r="M22" s="10">
        <f t="shared" si="10"/>
        <v>1.3701279328915433E-2</v>
      </c>
      <c r="N22" s="10">
        <f t="shared" si="11"/>
        <v>1.5674830941532391E-2</v>
      </c>
      <c r="O22" s="10">
        <f t="shared" si="12"/>
        <v>5.44107770796477E-3</v>
      </c>
      <c r="P22" s="60">
        <f t="shared" si="26"/>
        <v>1.0210926303981294E-2</v>
      </c>
      <c r="Q22" s="60">
        <f t="shared" si="27"/>
        <v>0.14842577282705183</v>
      </c>
      <c r="R22" s="61" t="str">
        <f t="shared" ca="1" si="28"/>
        <v>-</v>
      </c>
      <c r="S22" s="62">
        <f t="shared" ca="1" si="14"/>
        <v>1.032659547965749E-2</v>
      </c>
      <c r="T22" s="60">
        <f t="shared" ca="1" si="29"/>
        <v>0.15010713711084978</v>
      </c>
      <c r="U22" s="61" t="str">
        <f t="shared" ca="1" si="30"/>
        <v>-</v>
      </c>
      <c r="V22" s="62">
        <f t="shared" ca="1" si="31"/>
        <v>1.0466583031576252E-2</v>
      </c>
      <c r="W22" s="60">
        <f t="shared" ca="1" si="32"/>
        <v>0.15214199271171799</v>
      </c>
      <c r="X22" s="61" t="str">
        <f t="shared" ca="1" si="33"/>
        <v>-</v>
      </c>
      <c r="Y22" s="62">
        <f t="shared" ca="1" si="34"/>
        <v>1.0567216360374292E-2</v>
      </c>
      <c r="Z22" s="60">
        <f t="shared" ca="1" si="35"/>
        <v>0.15360479629626489</v>
      </c>
      <c r="AA22" s="61" t="str">
        <f t="shared" ca="1" si="36"/>
        <v>-</v>
      </c>
      <c r="AB22" s="62">
        <f t="shared" ca="1" si="37"/>
        <v>1.0666168388447502E-2</v>
      </c>
      <c r="AC22" s="60">
        <f t="shared" ca="1" si="38"/>
        <v>0.15504316053495729</v>
      </c>
      <c r="AD22" s="61" t="str">
        <f t="shared" ca="1" si="39"/>
        <v>-</v>
      </c>
      <c r="AE22" s="62">
        <f t="shared" ca="1" si="40"/>
        <v>1.0780747727145677E-2</v>
      </c>
      <c r="AF22" s="60">
        <f t="shared" ca="1" si="41"/>
        <v>0.15670868297533161</v>
      </c>
      <c r="AG22" s="61" t="str">
        <f t="shared" ca="1" si="42"/>
        <v>-</v>
      </c>
      <c r="AH22" s="62">
        <f t="shared" ca="1" si="43"/>
        <v>1.0886182068632014E-2</v>
      </c>
      <c r="AI22" s="60">
        <f t="shared" ca="1" si="44"/>
        <v>0.1582412739618633</v>
      </c>
      <c r="AJ22" s="61" t="str">
        <f t="shared" ca="1" si="45"/>
        <v>-</v>
      </c>
      <c r="AK22" s="62">
        <f t="shared" ca="1" si="46"/>
        <v>1.1001545528067775E-2</v>
      </c>
      <c r="AL22" s="60">
        <f t="shared" ca="1" si="47"/>
        <v>0.15991819436193302</v>
      </c>
      <c r="AM22" s="61" t="str">
        <f t="shared" ca="1" si="48"/>
        <v>-</v>
      </c>
      <c r="AN22" s="62">
        <f t="shared" ca="1" si="49"/>
        <v>1.1142376815811534E-2</v>
      </c>
      <c r="AO22" s="60">
        <f t="shared" ca="1" si="50"/>
        <v>0.16196531448593651</v>
      </c>
      <c r="AP22" s="61" t="str">
        <f t="shared" ca="1" si="51"/>
        <v>-</v>
      </c>
      <c r="AQ22" s="62">
        <f t="shared" ca="1" si="52"/>
        <v>1.1250844408240462E-2</v>
      </c>
      <c r="AR22" s="60">
        <f t="shared" ca="1" si="53"/>
        <v>0.1635419967333322</v>
      </c>
      <c r="AS22" s="61" t="str">
        <f t="shared" ca="1" si="54"/>
        <v>-</v>
      </c>
      <c r="AT22" s="10" t="str">
        <f t="shared" ca="1" si="15"/>
        <v/>
      </c>
      <c r="AU22" s="10"/>
      <c r="AV22" s="10"/>
      <c r="AW22" s="10">
        <f t="shared" ca="1" si="16"/>
        <v>0</v>
      </c>
      <c r="AX22" s="10">
        <f t="shared" ca="1" si="17"/>
        <v>0</v>
      </c>
      <c r="AY22" s="10">
        <f t="shared" ca="1" si="18"/>
        <v>0</v>
      </c>
      <c r="AZ22" s="10">
        <f t="shared" ca="1" si="19"/>
        <v>0</v>
      </c>
      <c r="BA22" s="10">
        <f t="shared" ca="1" si="20"/>
        <v>0</v>
      </c>
      <c r="BB22" s="10">
        <f t="shared" ca="1" si="21"/>
        <v>0</v>
      </c>
      <c r="BC22" s="10">
        <f t="shared" ca="1" si="22"/>
        <v>0</v>
      </c>
      <c r="BD22" s="10">
        <f t="shared" ca="1" si="23"/>
        <v>0</v>
      </c>
      <c r="BE22" s="10">
        <f t="shared" ca="1" si="24"/>
        <v>0</v>
      </c>
      <c r="BF22" s="10">
        <f t="shared" ca="1" si="25"/>
        <v>0</v>
      </c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</row>
    <row r="23" spans="1:96" x14ac:dyDescent="0.25">
      <c r="A23" s="3" t="str">
        <f t="shared" si="5"/>
        <v>Applicant 15</v>
      </c>
      <c r="B23" s="39">
        <v>1411.0963172728832</v>
      </c>
      <c r="C23" s="39">
        <v>9.2531332499839412</v>
      </c>
      <c r="D23" s="39">
        <v>1.0551906238220543</v>
      </c>
      <c r="E23" s="39">
        <v>18.219928633270932</v>
      </c>
      <c r="F23" s="40">
        <v>4.678117556303456</v>
      </c>
      <c r="G23" s="41">
        <v>3.5403695685221583</v>
      </c>
      <c r="H23" s="39">
        <v>0.51008132306543108</v>
      </c>
      <c r="I23" s="10">
        <f t="shared" si="6"/>
        <v>3.1884987757073276E-2</v>
      </c>
      <c r="J23" s="10">
        <f t="shared" si="7"/>
        <v>1.2971022816435264E-2</v>
      </c>
      <c r="K23" s="10">
        <f t="shared" si="8"/>
        <v>1.3929481047113997E-3</v>
      </c>
      <c r="L23" s="10">
        <f t="shared" si="9"/>
        <v>2.4583896423198616E-2</v>
      </c>
      <c r="M23" s="10">
        <f t="shared" si="10"/>
        <v>8.3183030661627532E-3</v>
      </c>
      <c r="N23" s="10">
        <f t="shared" si="11"/>
        <v>7.5672402858297603E-3</v>
      </c>
      <c r="O23" s="10">
        <f t="shared" si="12"/>
        <v>5.622047978283783E-4</v>
      </c>
      <c r="P23" s="60">
        <f t="shared" si="26"/>
        <v>9.1874319211831014E-3</v>
      </c>
      <c r="Q23" s="60">
        <f t="shared" si="27"/>
        <v>0.15761320474823493</v>
      </c>
      <c r="R23" s="61" t="str">
        <f t="shared" ca="1" si="28"/>
        <v>-</v>
      </c>
      <c r="S23" s="62">
        <f t="shared" ca="1" si="14"/>
        <v>9.2915069722869434E-3</v>
      </c>
      <c r="T23" s="60">
        <f t="shared" ca="1" si="29"/>
        <v>0.15939864408313673</v>
      </c>
      <c r="U23" s="61" t="str">
        <f t="shared" ca="1" si="30"/>
        <v>-</v>
      </c>
      <c r="V23" s="62">
        <f t="shared" ca="1" si="31"/>
        <v>9.4174628419875454E-3</v>
      </c>
      <c r="W23" s="60">
        <f t="shared" ca="1" si="32"/>
        <v>0.16155945555370554</v>
      </c>
      <c r="X23" s="61" t="str">
        <f t="shared" ca="1" si="33"/>
        <v>-</v>
      </c>
      <c r="Y23" s="62">
        <f t="shared" ca="1" si="34"/>
        <v>9.5080091675421169E-3</v>
      </c>
      <c r="Z23" s="60">
        <f t="shared" ca="1" si="35"/>
        <v>0.16311280546380702</v>
      </c>
      <c r="AA23" s="61" t="str">
        <f t="shared" ca="1" si="36"/>
        <v>-</v>
      </c>
      <c r="AB23" s="62">
        <f t="shared" ca="1" si="37"/>
        <v>9.5970427179097404E-3</v>
      </c>
      <c r="AC23" s="60">
        <f t="shared" ca="1" si="38"/>
        <v>0.16464020325286702</v>
      </c>
      <c r="AD23" s="61" t="str">
        <f t="shared" ca="1" si="39"/>
        <v>-</v>
      </c>
      <c r="AE23" s="62">
        <f t="shared" ca="1" si="40"/>
        <v>9.7001371720782346E-3</v>
      </c>
      <c r="AF23" s="60">
        <f t="shared" ca="1" si="41"/>
        <v>0.16640882014740985</v>
      </c>
      <c r="AG23" s="61" t="str">
        <f t="shared" ca="1" si="42"/>
        <v>-</v>
      </c>
      <c r="AH23" s="62">
        <f t="shared" ca="1" si="43"/>
        <v>9.795003279787072E-3</v>
      </c>
      <c r="AI23" s="60">
        <f t="shared" ca="1" si="44"/>
        <v>0.16803627724165038</v>
      </c>
      <c r="AJ23" s="61" t="str">
        <f t="shared" ca="1" si="45"/>
        <v>-</v>
      </c>
      <c r="AK23" s="62">
        <f t="shared" ca="1" si="46"/>
        <v>9.8988032581832502E-3</v>
      </c>
      <c r="AL23" s="60">
        <f t="shared" ca="1" si="47"/>
        <v>0.16981699762011626</v>
      </c>
      <c r="AM23" s="61" t="str">
        <f t="shared" ca="1" si="48"/>
        <v>-</v>
      </c>
      <c r="AN23" s="62">
        <f t="shared" ca="1" si="49"/>
        <v>1.0025518291667906E-2</v>
      </c>
      <c r="AO23" s="60">
        <f t="shared" ca="1" si="50"/>
        <v>0.17199083277760441</v>
      </c>
      <c r="AP23" s="61" t="str">
        <f t="shared" ca="1" si="51"/>
        <v>-</v>
      </c>
      <c r="AQ23" s="62">
        <f t="shared" ca="1" si="52"/>
        <v>1.0123113611762113E-2</v>
      </c>
      <c r="AR23" s="60">
        <f t="shared" ca="1" si="53"/>
        <v>0.1736651103450943</v>
      </c>
      <c r="AS23" s="61" t="str">
        <f t="shared" ca="1" si="54"/>
        <v>-</v>
      </c>
      <c r="AT23" s="10" t="str">
        <f t="shared" ca="1" si="15"/>
        <v/>
      </c>
      <c r="AU23" s="10"/>
      <c r="AV23" s="10"/>
      <c r="AW23" s="10">
        <f t="shared" ca="1" si="16"/>
        <v>0</v>
      </c>
      <c r="AX23" s="10">
        <f t="shared" ca="1" si="17"/>
        <v>0</v>
      </c>
      <c r="AY23" s="10">
        <f t="shared" ca="1" si="18"/>
        <v>0</v>
      </c>
      <c r="AZ23" s="10">
        <f t="shared" ca="1" si="19"/>
        <v>0</v>
      </c>
      <c r="BA23" s="10">
        <f t="shared" ca="1" si="20"/>
        <v>0</v>
      </c>
      <c r="BB23" s="10">
        <f t="shared" ca="1" si="21"/>
        <v>0</v>
      </c>
      <c r="BC23" s="10">
        <f t="shared" ca="1" si="22"/>
        <v>0</v>
      </c>
      <c r="BD23" s="10">
        <f t="shared" ca="1" si="23"/>
        <v>0</v>
      </c>
      <c r="BE23" s="10">
        <f t="shared" ca="1" si="24"/>
        <v>0</v>
      </c>
      <c r="BF23" s="10">
        <f t="shared" ca="1" si="25"/>
        <v>0</v>
      </c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</row>
    <row r="24" spans="1:96" x14ac:dyDescent="0.25">
      <c r="A24" s="3" t="str">
        <f t="shared" si="5"/>
        <v>Applicant 16</v>
      </c>
      <c r="B24" s="39">
        <v>1262.4735388181145</v>
      </c>
      <c r="C24" s="39">
        <v>6.485279331965013</v>
      </c>
      <c r="D24" s="39">
        <v>5.1091097456810051</v>
      </c>
      <c r="E24" s="39">
        <v>11.226449655462179</v>
      </c>
      <c r="F24" s="40">
        <v>4.6266565178788079</v>
      </c>
      <c r="G24" s="41">
        <v>4.202670707969121</v>
      </c>
      <c r="H24" s="39">
        <v>0.85923312246949379</v>
      </c>
      <c r="I24" s="10">
        <f t="shared" si="6"/>
        <v>2.8526722687959576E-2</v>
      </c>
      <c r="J24" s="10">
        <f t="shared" si="7"/>
        <v>9.0910509892441274E-3</v>
      </c>
      <c r="K24" s="10">
        <f t="shared" si="8"/>
        <v>6.7444920153204944E-3</v>
      </c>
      <c r="L24" s="10">
        <f t="shared" si="9"/>
        <v>1.5147692457266718E-2</v>
      </c>
      <c r="M24" s="10">
        <f t="shared" si="10"/>
        <v>8.2267986290545242E-3</v>
      </c>
      <c r="N24" s="10">
        <f t="shared" si="11"/>
        <v>8.9828529123573524E-3</v>
      </c>
      <c r="O24" s="10">
        <f t="shared" si="12"/>
        <v>9.4703523156334504E-4</v>
      </c>
      <c r="P24" s="60">
        <f t="shared" si="26"/>
        <v>8.1754363076595952E-3</v>
      </c>
      <c r="Q24" s="60">
        <f t="shared" si="27"/>
        <v>0.16578864105589453</v>
      </c>
      <c r="R24" s="61" t="str">
        <f t="shared" ca="1" si="28"/>
        <v>-</v>
      </c>
      <c r="S24" s="62">
        <f t="shared" ca="1" si="14"/>
        <v>8.2680474920270221E-3</v>
      </c>
      <c r="T24" s="60">
        <f t="shared" ca="1" si="29"/>
        <v>0.16766669157516376</v>
      </c>
      <c r="U24" s="61" t="str">
        <f t="shared" ca="1" si="30"/>
        <v>-</v>
      </c>
      <c r="V24" s="62">
        <f t="shared" ca="1" si="31"/>
        <v>8.3801293228527723E-3</v>
      </c>
      <c r="W24" s="60">
        <f t="shared" ca="1" si="32"/>
        <v>0.1699395848765583</v>
      </c>
      <c r="X24" s="61" t="str">
        <f t="shared" ca="1" si="33"/>
        <v>-</v>
      </c>
      <c r="Y24" s="62">
        <f t="shared" ca="1" si="34"/>
        <v>8.460701970771636E-3</v>
      </c>
      <c r="Z24" s="60">
        <f t="shared" ca="1" si="35"/>
        <v>0.17157350743457866</v>
      </c>
      <c r="AA24" s="61" t="str">
        <f t="shared" ca="1" si="36"/>
        <v>-</v>
      </c>
      <c r="AB24" s="62">
        <f t="shared" ca="1" si="37"/>
        <v>8.5399284756883208E-3</v>
      </c>
      <c r="AC24" s="60">
        <f t="shared" ca="1" si="38"/>
        <v>0.17318013172855534</v>
      </c>
      <c r="AD24" s="61" t="str">
        <f t="shared" ca="1" si="39"/>
        <v>-</v>
      </c>
      <c r="AE24" s="62">
        <f t="shared" ca="1" si="40"/>
        <v>8.6316670758714853E-3</v>
      </c>
      <c r="AF24" s="60">
        <f t="shared" ca="1" si="41"/>
        <v>0.17504048722328133</v>
      </c>
      <c r="AG24" s="61" t="str">
        <f t="shared" ca="1" si="42"/>
        <v>-</v>
      </c>
      <c r="AH24" s="62">
        <f t="shared" ca="1" si="43"/>
        <v>8.7160836819462437E-3</v>
      </c>
      <c r="AI24" s="60">
        <f t="shared" ca="1" si="44"/>
        <v>0.17675236092359661</v>
      </c>
      <c r="AJ24" s="61" t="str">
        <f t="shared" ca="1" si="45"/>
        <v>-</v>
      </c>
      <c r="AK24" s="62">
        <f t="shared" ca="1" si="46"/>
        <v>8.8084500928643783E-3</v>
      </c>
      <c r="AL24" s="60">
        <f t="shared" ca="1" si="47"/>
        <v>0.17862544771298064</v>
      </c>
      <c r="AM24" s="61" t="str">
        <f t="shared" ca="1" si="48"/>
        <v>-</v>
      </c>
      <c r="AN24" s="62">
        <f t="shared" ca="1" si="49"/>
        <v>8.92120746558441E-3</v>
      </c>
      <c r="AO24" s="60">
        <f t="shared" ca="1" si="50"/>
        <v>0.18091204024318883</v>
      </c>
      <c r="AP24" s="61" t="str">
        <f t="shared" ca="1" si="51"/>
        <v>-</v>
      </c>
      <c r="AQ24" s="62">
        <f t="shared" ca="1" si="52"/>
        <v>9.0080526613040314E-3</v>
      </c>
      <c r="AR24" s="60">
        <f t="shared" ca="1" si="53"/>
        <v>0.18267316300639833</v>
      </c>
      <c r="AS24" s="61" t="str">
        <f t="shared" ca="1" si="54"/>
        <v>-</v>
      </c>
      <c r="AT24" s="10" t="str">
        <f t="shared" ca="1" si="15"/>
        <v/>
      </c>
      <c r="AU24" s="10"/>
      <c r="AV24" s="10"/>
      <c r="AW24" s="10">
        <f t="shared" ca="1" si="16"/>
        <v>0</v>
      </c>
      <c r="AX24" s="10">
        <f t="shared" ca="1" si="17"/>
        <v>0</v>
      </c>
      <c r="AY24" s="10">
        <f t="shared" ca="1" si="18"/>
        <v>0</v>
      </c>
      <c r="AZ24" s="10">
        <f t="shared" ca="1" si="19"/>
        <v>0</v>
      </c>
      <c r="BA24" s="10">
        <f t="shared" ca="1" si="20"/>
        <v>0</v>
      </c>
      <c r="BB24" s="10">
        <f t="shared" ca="1" si="21"/>
        <v>0</v>
      </c>
      <c r="BC24" s="10">
        <f t="shared" ca="1" si="22"/>
        <v>0</v>
      </c>
      <c r="BD24" s="10">
        <f t="shared" ca="1" si="23"/>
        <v>0</v>
      </c>
      <c r="BE24" s="10">
        <f t="shared" ca="1" si="24"/>
        <v>0</v>
      </c>
      <c r="BF24" s="10">
        <f t="shared" ca="1" si="25"/>
        <v>0</v>
      </c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</row>
    <row r="25" spans="1:96" x14ac:dyDescent="0.25">
      <c r="A25" s="3" t="str">
        <f t="shared" si="5"/>
        <v>Applicant 17</v>
      </c>
      <c r="B25" s="39">
        <v>1596.524890629001</v>
      </c>
      <c r="C25" s="39">
        <v>6.5115999786554912</v>
      </c>
      <c r="D25" s="39">
        <v>14.015675957004165</v>
      </c>
      <c r="E25" s="39">
        <v>11.82158011330317</v>
      </c>
      <c r="F25" s="40">
        <v>4.3697970020881138</v>
      </c>
      <c r="G25" s="41">
        <v>2.7951918652258136</v>
      </c>
      <c r="H25" s="39">
        <v>5.3678994829760853</v>
      </c>
      <c r="I25" s="10">
        <f t="shared" si="6"/>
        <v>3.607491279542771E-2</v>
      </c>
      <c r="J25" s="10">
        <f t="shared" si="7"/>
        <v>9.1279472166669959E-3</v>
      </c>
      <c r="K25" s="10">
        <f t="shared" si="8"/>
        <v>1.8501973785402429E-2</v>
      </c>
      <c r="L25" s="10">
        <f t="shared" si="9"/>
        <v>1.5950693710912525E-2</v>
      </c>
      <c r="M25" s="10">
        <f t="shared" si="10"/>
        <v>7.7700689141511799E-3</v>
      </c>
      <c r="N25" s="10">
        <f t="shared" si="11"/>
        <v>5.9744860189807104E-3</v>
      </c>
      <c r="O25" s="10">
        <f t="shared" si="12"/>
        <v>5.9164268659225305E-3</v>
      </c>
      <c r="P25" s="60">
        <f t="shared" si="26"/>
        <v>1.0454369400785693E-2</v>
      </c>
      <c r="Q25" s="60">
        <f t="shared" si="27"/>
        <v>0.17624301045668023</v>
      </c>
      <c r="R25" s="61" t="str">
        <f t="shared" ca="1" si="28"/>
        <v>-</v>
      </c>
      <c r="S25" s="62">
        <f t="shared" ca="1" si="14"/>
        <v>1.0572796295153918E-2</v>
      </c>
      <c r="T25" s="60">
        <f t="shared" ca="1" si="29"/>
        <v>0.17823948787031768</v>
      </c>
      <c r="U25" s="61" t="str">
        <f t="shared" ca="1" si="30"/>
        <v>-</v>
      </c>
      <c r="V25" s="62">
        <f t="shared" ca="1" si="31"/>
        <v>1.0716121350658411E-2</v>
      </c>
      <c r="W25" s="60">
        <f t="shared" ca="1" si="32"/>
        <v>0.18065570622721672</v>
      </c>
      <c r="X25" s="61" t="str">
        <f t="shared" ca="1" si="33"/>
        <v>-</v>
      </c>
      <c r="Y25" s="62">
        <f t="shared" ca="1" si="34"/>
        <v>1.0819153922039837E-2</v>
      </c>
      <c r="Z25" s="60">
        <f t="shared" ca="1" si="35"/>
        <v>0.1823926613566185</v>
      </c>
      <c r="AA25" s="61" t="str">
        <f t="shared" ca="1" si="36"/>
        <v>-</v>
      </c>
      <c r="AB25" s="62">
        <f t="shared" ca="1" si="37"/>
        <v>1.0920465108080901E-2</v>
      </c>
      <c r="AC25" s="60">
        <f t="shared" ca="1" si="38"/>
        <v>0.18410059683663624</v>
      </c>
      <c r="AD25" s="61" t="str">
        <f t="shared" ca="1" si="39"/>
        <v>-</v>
      </c>
      <c r="AE25" s="62">
        <f t="shared" ca="1" si="40"/>
        <v>1.1037776182197792E-2</v>
      </c>
      <c r="AF25" s="60">
        <f t="shared" ca="1" si="41"/>
        <v>0.18607826340547912</v>
      </c>
      <c r="AG25" s="61" t="str">
        <f t="shared" ca="1" si="42"/>
        <v>-</v>
      </c>
      <c r="AH25" s="62">
        <f t="shared" ca="1" si="43"/>
        <v>1.1145724229281138E-2</v>
      </c>
      <c r="AI25" s="60">
        <f t="shared" ca="1" si="44"/>
        <v>0.18789808515287776</v>
      </c>
      <c r="AJ25" s="61" t="str">
        <f t="shared" ca="1" si="45"/>
        <v>-</v>
      </c>
      <c r="AK25" s="62">
        <f t="shared" ca="1" si="46"/>
        <v>1.1263838118696219E-2</v>
      </c>
      <c r="AL25" s="60">
        <f t="shared" ca="1" si="47"/>
        <v>0.18988928583167686</v>
      </c>
      <c r="AM25" s="61" t="str">
        <f t="shared" ca="1" si="48"/>
        <v>-</v>
      </c>
      <c r="AN25" s="62">
        <f t="shared" ca="1" si="49"/>
        <v>1.1408027025895318E-2</v>
      </c>
      <c r="AO25" s="60">
        <f t="shared" ca="1" si="50"/>
        <v>0.19232006726908416</v>
      </c>
      <c r="AP25" s="61" t="str">
        <f t="shared" ca="1" si="51"/>
        <v>-</v>
      </c>
      <c r="AQ25" s="62">
        <f t="shared" ca="1" si="52"/>
        <v>1.1519080640964867E-2</v>
      </c>
      <c r="AR25" s="60">
        <f t="shared" ca="1" si="53"/>
        <v>0.19419224364736321</v>
      </c>
      <c r="AS25" s="61" t="str">
        <f t="shared" ca="1" si="54"/>
        <v>-</v>
      </c>
      <c r="AT25" s="10" t="str">
        <f t="shared" ca="1" si="15"/>
        <v/>
      </c>
      <c r="AU25" s="10"/>
      <c r="AV25" s="10"/>
      <c r="AW25" s="10">
        <f t="shared" ca="1" si="16"/>
        <v>0</v>
      </c>
      <c r="AX25" s="10">
        <f t="shared" ca="1" si="17"/>
        <v>0</v>
      </c>
      <c r="AY25" s="10">
        <f t="shared" ca="1" si="18"/>
        <v>0</v>
      </c>
      <c r="AZ25" s="10">
        <f t="shared" ca="1" si="19"/>
        <v>0</v>
      </c>
      <c r="BA25" s="10">
        <f t="shared" ca="1" si="20"/>
        <v>0</v>
      </c>
      <c r="BB25" s="10">
        <f t="shared" ca="1" si="21"/>
        <v>0</v>
      </c>
      <c r="BC25" s="10">
        <f t="shared" ca="1" si="22"/>
        <v>0</v>
      </c>
      <c r="BD25" s="10">
        <f t="shared" ca="1" si="23"/>
        <v>0</v>
      </c>
      <c r="BE25" s="10">
        <f t="shared" ca="1" si="24"/>
        <v>0</v>
      </c>
      <c r="BF25" s="10">
        <f t="shared" ca="1" si="25"/>
        <v>0</v>
      </c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</row>
    <row r="26" spans="1:96" x14ac:dyDescent="0.25">
      <c r="A26" s="3" t="str">
        <f t="shared" si="5"/>
        <v>Applicant 18</v>
      </c>
      <c r="B26" s="39">
        <v>1483.5701716707204</v>
      </c>
      <c r="C26" s="39">
        <v>6.0023290918682655</v>
      </c>
      <c r="D26" s="39">
        <v>12.140415002825067</v>
      </c>
      <c r="E26" s="39">
        <v>9.5938954023862966</v>
      </c>
      <c r="F26" s="40">
        <v>3.9460928830421595</v>
      </c>
      <c r="G26" s="41">
        <v>2.0507438333105759</v>
      </c>
      <c r="H26" s="39">
        <v>6.1703264180717348</v>
      </c>
      <c r="I26" s="10">
        <f t="shared" si="6"/>
        <v>3.3522599542956825E-2</v>
      </c>
      <c r="J26" s="10">
        <f t="shared" si="7"/>
        <v>8.4140523538350151E-3</v>
      </c>
      <c r="K26" s="10">
        <f t="shared" si="8"/>
        <v>1.6026457861557777E-2</v>
      </c>
      <c r="L26" s="10">
        <f t="shared" si="9"/>
        <v>1.2944909698305673E-2</v>
      </c>
      <c r="M26" s="10">
        <f t="shared" si="10"/>
        <v>7.0166677372490048E-3</v>
      </c>
      <c r="N26" s="10">
        <f t="shared" si="11"/>
        <v>4.3832913629473294E-3</v>
      </c>
      <c r="O26" s="10">
        <f t="shared" si="12"/>
        <v>6.8008510791173083E-3</v>
      </c>
      <c r="P26" s="60">
        <f t="shared" si="26"/>
        <v>9.3798768037862031E-3</v>
      </c>
      <c r="Q26" s="60">
        <f t="shared" si="27"/>
        <v>0.18562288726046644</v>
      </c>
      <c r="R26" s="61" t="str">
        <f t="shared" ca="1" si="28"/>
        <v>-</v>
      </c>
      <c r="S26" s="62">
        <f t="shared" ca="1" si="14"/>
        <v>9.4861318667979876E-3</v>
      </c>
      <c r="T26" s="60">
        <f t="shared" ca="1" si="29"/>
        <v>0.18772561973711566</v>
      </c>
      <c r="U26" s="61" t="str">
        <f t="shared" ca="1" si="30"/>
        <v>-</v>
      </c>
      <c r="V26" s="62">
        <f t="shared" ca="1" si="31"/>
        <v>9.6147260757826949E-3</v>
      </c>
      <c r="W26" s="60">
        <f t="shared" ca="1" si="32"/>
        <v>0.19027043230299942</v>
      </c>
      <c r="X26" s="61" t="str">
        <f t="shared" ca="1" si="33"/>
        <v>Applicant 18</v>
      </c>
      <c r="Y26" s="62">
        <f t="shared" ca="1" si="34"/>
        <v>0</v>
      </c>
      <c r="Z26" s="60">
        <f t="shared" ca="1" si="35"/>
        <v>0.1823926613566185</v>
      </c>
      <c r="AA26" s="61" t="str">
        <f t="shared" ca="1" si="36"/>
        <v>-</v>
      </c>
      <c r="AB26" s="62">
        <f t="shared" ca="1" si="37"/>
        <v>0</v>
      </c>
      <c r="AC26" s="60">
        <f t="shared" ca="1" si="38"/>
        <v>0.18410059683663624</v>
      </c>
      <c r="AD26" s="61" t="str">
        <f t="shared" ca="1" si="39"/>
        <v>-</v>
      </c>
      <c r="AE26" s="62">
        <f t="shared" ca="1" si="40"/>
        <v>0</v>
      </c>
      <c r="AF26" s="60">
        <f t="shared" ca="1" si="41"/>
        <v>0.18607826340547912</v>
      </c>
      <c r="AG26" s="61" t="str">
        <f t="shared" ca="1" si="42"/>
        <v>-</v>
      </c>
      <c r="AH26" s="62">
        <f t="shared" ca="1" si="43"/>
        <v>0</v>
      </c>
      <c r="AI26" s="60">
        <f t="shared" ca="1" si="44"/>
        <v>0.18789808515287776</v>
      </c>
      <c r="AJ26" s="61" t="str">
        <f t="shared" ca="1" si="45"/>
        <v>-</v>
      </c>
      <c r="AK26" s="62">
        <f t="shared" ca="1" si="46"/>
        <v>0</v>
      </c>
      <c r="AL26" s="60">
        <f t="shared" ca="1" si="47"/>
        <v>0.18988928583167686</v>
      </c>
      <c r="AM26" s="61" t="str">
        <f t="shared" ca="1" si="48"/>
        <v>-</v>
      </c>
      <c r="AN26" s="62">
        <f t="shared" ca="1" si="49"/>
        <v>0</v>
      </c>
      <c r="AO26" s="60">
        <f t="shared" ca="1" si="50"/>
        <v>0.19232006726908416</v>
      </c>
      <c r="AP26" s="61" t="str">
        <f t="shared" ca="1" si="51"/>
        <v>-</v>
      </c>
      <c r="AQ26" s="62">
        <f t="shared" ca="1" si="52"/>
        <v>0</v>
      </c>
      <c r="AR26" s="60">
        <f t="shared" ca="1" si="53"/>
        <v>0.19419224364736321</v>
      </c>
      <c r="AS26" s="61" t="str">
        <f t="shared" ca="1" si="54"/>
        <v>-</v>
      </c>
      <c r="AT26" s="10" t="str">
        <f t="shared" ca="1" si="15"/>
        <v>Applicant 18</v>
      </c>
      <c r="AU26" s="10"/>
      <c r="AV26" s="10"/>
      <c r="AW26" s="10">
        <f t="shared" ca="1" si="16"/>
        <v>0</v>
      </c>
      <c r="AX26" s="10">
        <f t="shared" ca="1" si="17"/>
        <v>0</v>
      </c>
      <c r="AY26" s="10">
        <f t="shared" ca="1" si="18"/>
        <v>9.6147260757826949E-3</v>
      </c>
      <c r="AZ26" s="10">
        <f t="shared" ca="1" si="19"/>
        <v>0</v>
      </c>
      <c r="BA26" s="10">
        <f t="shared" ca="1" si="20"/>
        <v>0</v>
      </c>
      <c r="BB26" s="10">
        <f t="shared" ca="1" si="21"/>
        <v>0</v>
      </c>
      <c r="BC26" s="10">
        <f t="shared" ca="1" si="22"/>
        <v>0</v>
      </c>
      <c r="BD26" s="10">
        <f t="shared" ca="1" si="23"/>
        <v>0</v>
      </c>
      <c r="BE26" s="10">
        <f t="shared" ca="1" si="24"/>
        <v>0</v>
      </c>
      <c r="BF26" s="10">
        <f t="shared" ca="1" si="25"/>
        <v>0</v>
      </c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</row>
    <row r="27" spans="1:96" x14ac:dyDescent="0.25">
      <c r="A27" s="3" t="str">
        <f t="shared" si="5"/>
        <v>Applicant 19</v>
      </c>
      <c r="B27" s="39">
        <v>1522.3700508277375</v>
      </c>
      <c r="C27" s="39">
        <v>5.4849731354597422</v>
      </c>
      <c r="D27" s="39">
        <v>11.892383513317942</v>
      </c>
      <c r="E27" s="39">
        <v>15.637029070054972</v>
      </c>
      <c r="F27" s="40">
        <v>2.1283429957476363</v>
      </c>
      <c r="G27" s="41">
        <v>0.55751036695102507</v>
      </c>
      <c r="H27" s="39">
        <v>7.2411135109689564</v>
      </c>
      <c r="I27" s="10">
        <f t="shared" si="6"/>
        <v>3.4399317635658198E-2</v>
      </c>
      <c r="J27" s="10">
        <f t="shared" si="7"/>
        <v>7.6888238573357042E-3</v>
      </c>
      <c r="K27" s="10">
        <f t="shared" si="8"/>
        <v>1.5699033616669907E-2</v>
      </c>
      <c r="L27" s="10">
        <f t="shared" si="9"/>
        <v>2.1098825948351937E-2</v>
      </c>
      <c r="M27" s="10">
        <f t="shared" si="10"/>
        <v>3.7844713935241609E-3</v>
      </c>
      <c r="N27" s="10">
        <f t="shared" si="11"/>
        <v>1.1916312201046772E-3</v>
      </c>
      <c r="O27" s="10">
        <f t="shared" si="12"/>
        <v>7.981058261496924E-3</v>
      </c>
      <c r="P27" s="60">
        <f t="shared" si="26"/>
        <v>9.6677012561201588E-3</v>
      </c>
      <c r="Q27" s="60">
        <f t="shared" si="27"/>
        <v>0.19529058851658659</v>
      </c>
      <c r="R27" s="61" t="str">
        <f t="shared" ca="1" si="28"/>
        <v>-</v>
      </c>
      <c r="S27" s="62">
        <f t="shared" ca="1" si="14"/>
        <v>9.7772167889610077E-3</v>
      </c>
      <c r="T27" s="60">
        <f t="shared" ca="1" si="29"/>
        <v>0.19750283652607667</v>
      </c>
      <c r="U27" s="61" t="str">
        <f t="shared" ca="1" si="30"/>
        <v>-</v>
      </c>
      <c r="V27" s="62">
        <f t="shared" ca="1" si="31"/>
        <v>9.9097569514532708E-3</v>
      </c>
      <c r="W27" s="60">
        <f t="shared" ca="1" si="32"/>
        <v>0.20018018925445269</v>
      </c>
      <c r="X27" s="61" t="str">
        <f t="shared" ca="1" si="33"/>
        <v>-</v>
      </c>
      <c r="Y27" s="62">
        <f t="shared" ca="1" si="34"/>
        <v>1.0005036550019077E-2</v>
      </c>
      <c r="Z27" s="60">
        <f t="shared" ca="1" si="35"/>
        <v>0.19239769790663758</v>
      </c>
      <c r="AA27" s="61" t="str">
        <f t="shared" ca="1" si="36"/>
        <v>-</v>
      </c>
      <c r="AB27" s="62">
        <f t="shared" ca="1" si="37"/>
        <v>1.0098724293679123E-2</v>
      </c>
      <c r="AC27" s="60">
        <f t="shared" ca="1" si="38"/>
        <v>0.19419932113031535</v>
      </c>
      <c r="AD27" s="61" t="str">
        <f t="shared" ca="1" si="39"/>
        <v>-</v>
      </c>
      <c r="AE27" s="62">
        <f t="shared" ca="1" si="40"/>
        <v>1.0207207969271402E-2</v>
      </c>
      <c r="AF27" s="60">
        <f t="shared" ca="1" si="41"/>
        <v>0.19628547137475053</v>
      </c>
      <c r="AG27" s="61" t="str">
        <f t="shared" ca="1" si="42"/>
        <v>-</v>
      </c>
      <c r="AH27" s="62">
        <f t="shared" ca="1" si="43"/>
        <v>1.0307033164878606E-2</v>
      </c>
      <c r="AI27" s="60">
        <f t="shared" ca="1" si="44"/>
        <v>0.19820511831775636</v>
      </c>
      <c r="AJ27" s="61" t="str">
        <f t="shared" ca="1" si="45"/>
        <v>-</v>
      </c>
      <c r="AK27" s="62">
        <f t="shared" ca="1" si="46"/>
        <v>1.0416259245695839E-2</v>
      </c>
      <c r="AL27" s="60">
        <f t="shared" ca="1" si="47"/>
        <v>0.20030554507737269</v>
      </c>
      <c r="AM27" s="61" t="str">
        <f t="shared" ca="1" si="48"/>
        <v>-</v>
      </c>
      <c r="AN27" s="62">
        <f t="shared" ca="1" si="49"/>
        <v>1.0549598256955816E-2</v>
      </c>
      <c r="AO27" s="60">
        <f t="shared" ca="1" si="50"/>
        <v>0.20286966552603997</v>
      </c>
      <c r="AP27" s="61" t="str">
        <f t="shared" ca="1" si="51"/>
        <v>-</v>
      </c>
      <c r="AQ27" s="62">
        <f t="shared" ca="1" si="52"/>
        <v>1.0652295333435998E-2</v>
      </c>
      <c r="AR27" s="60">
        <f t="shared" ca="1" si="53"/>
        <v>0.20484453898079921</v>
      </c>
      <c r="AS27" s="61" t="str">
        <f t="shared" ca="1" si="54"/>
        <v>-</v>
      </c>
      <c r="AT27" s="10" t="str">
        <f t="shared" ca="1" si="15"/>
        <v/>
      </c>
      <c r="AU27" s="10"/>
      <c r="AV27" s="10"/>
      <c r="AW27" s="10">
        <f t="shared" ca="1" si="16"/>
        <v>0</v>
      </c>
      <c r="AX27" s="10">
        <f t="shared" ca="1" si="17"/>
        <v>0</v>
      </c>
      <c r="AY27" s="10">
        <f t="shared" ca="1" si="18"/>
        <v>0</v>
      </c>
      <c r="AZ27" s="10">
        <f t="shared" ca="1" si="19"/>
        <v>0</v>
      </c>
      <c r="BA27" s="10">
        <f t="shared" ca="1" si="20"/>
        <v>0</v>
      </c>
      <c r="BB27" s="10">
        <f t="shared" ca="1" si="21"/>
        <v>0</v>
      </c>
      <c r="BC27" s="10">
        <f t="shared" ca="1" si="22"/>
        <v>0</v>
      </c>
      <c r="BD27" s="10">
        <f t="shared" ca="1" si="23"/>
        <v>0</v>
      </c>
      <c r="BE27" s="10">
        <f t="shared" ca="1" si="24"/>
        <v>0</v>
      </c>
      <c r="BF27" s="10">
        <f t="shared" ca="1" si="25"/>
        <v>0</v>
      </c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</row>
    <row r="28" spans="1:96" x14ac:dyDescent="0.25">
      <c r="A28" s="3" t="str">
        <f t="shared" si="5"/>
        <v>Applicant 20</v>
      </c>
      <c r="B28" s="39">
        <v>1211.7225232324247</v>
      </c>
      <c r="C28" s="39">
        <v>9.0146871886706919</v>
      </c>
      <c r="D28" s="39">
        <v>6.6968114999107495</v>
      </c>
      <c r="E28" s="39">
        <v>24.349363435789414</v>
      </c>
      <c r="F28" s="40">
        <v>3.3670749628237608</v>
      </c>
      <c r="G28" s="41">
        <v>2.9987716238136763</v>
      </c>
      <c r="H28" s="39">
        <v>4.5538639186198946</v>
      </c>
      <c r="I28" s="10">
        <f t="shared" si="6"/>
        <v>2.7379957941428227E-2</v>
      </c>
      <c r="J28" s="10">
        <f t="shared" si="7"/>
        <v>1.263676962692363E-2</v>
      </c>
      <c r="K28" s="10">
        <f t="shared" si="8"/>
        <v>8.8404035022806408E-3</v>
      </c>
      <c r="L28" s="10">
        <f t="shared" si="9"/>
        <v>3.2854257594795114E-2</v>
      </c>
      <c r="M28" s="10">
        <f t="shared" si="10"/>
        <v>5.9870983681282906E-3</v>
      </c>
      <c r="N28" s="10">
        <f t="shared" si="11"/>
        <v>6.4096205213961272E-3</v>
      </c>
      <c r="O28" s="10">
        <f t="shared" si="12"/>
        <v>5.0192077771434732E-3</v>
      </c>
      <c r="P28" s="60">
        <f t="shared" si="26"/>
        <v>1.0434454245483737E-2</v>
      </c>
      <c r="Q28" s="60">
        <f t="shared" si="27"/>
        <v>0.20572504276207032</v>
      </c>
      <c r="R28" s="61" t="str">
        <f t="shared" ca="1" si="28"/>
        <v>-</v>
      </c>
      <c r="S28" s="62">
        <f t="shared" ca="1" si="14"/>
        <v>1.0552655541357892E-2</v>
      </c>
      <c r="T28" s="60">
        <f t="shared" ca="1" si="29"/>
        <v>0.20805549206743457</v>
      </c>
      <c r="U28" s="61" t="str">
        <f t="shared" ca="1" si="30"/>
        <v>-</v>
      </c>
      <c r="V28" s="62">
        <f t="shared" ca="1" si="31"/>
        <v>1.0695707568367829E-2</v>
      </c>
      <c r="W28" s="60">
        <f t="shared" ca="1" si="32"/>
        <v>0.21087589682282051</v>
      </c>
      <c r="X28" s="61" t="str">
        <f t="shared" ca="1" si="33"/>
        <v>-</v>
      </c>
      <c r="Y28" s="62">
        <f t="shared" ca="1" si="34"/>
        <v>1.0798543866824361E-2</v>
      </c>
      <c r="Z28" s="60">
        <f t="shared" ca="1" si="35"/>
        <v>0.20319624177346193</v>
      </c>
      <c r="AA28" s="61" t="str">
        <f t="shared" ca="1" si="36"/>
        <v>-</v>
      </c>
      <c r="AB28" s="62">
        <f t="shared" ca="1" si="37"/>
        <v>1.0899662059110712E-2</v>
      </c>
      <c r="AC28" s="60">
        <f t="shared" ca="1" si="38"/>
        <v>0.20509898318942607</v>
      </c>
      <c r="AD28" s="61" t="str">
        <f t="shared" ca="1" si="39"/>
        <v>-</v>
      </c>
      <c r="AE28" s="62">
        <f t="shared" ca="1" si="40"/>
        <v>1.1016749660326454E-2</v>
      </c>
      <c r="AF28" s="60">
        <f t="shared" ca="1" si="41"/>
        <v>0.20730222103507698</v>
      </c>
      <c r="AG28" s="61" t="str">
        <f t="shared" ca="1" si="42"/>
        <v>-</v>
      </c>
      <c r="AH28" s="62">
        <f t="shared" ca="1" si="43"/>
        <v>1.1124492070700423E-2</v>
      </c>
      <c r="AI28" s="60">
        <f t="shared" ca="1" si="44"/>
        <v>0.20932961038845679</v>
      </c>
      <c r="AJ28" s="61" t="str">
        <f t="shared" ca="1" si="45"/>
        <v>-</v>
      </c>
      <c r="AK28" s="62">
        <f t="shared" ca="1" si="46"/>
        <v>1.1242380957883344E-2</v>
      </c>
      <c r="AL28" s="60">
        <f t="shared" ca="1" si="47"/>
        <v>0.21154792603525605</v>
      </c>
      <c r="AM28" s="61" t="str">
        <f t="shared" ca="1" si="48"/>
        <v>-</v>
      </c>
      <c r="AN28" s="62">
        <f t="shared" ca="1" si="49"/>
        <v>1.1386295190984982E-2</v>
      </c>
      <c r="AO28" s="60">
        <f t="shared" ca="1" si="50"/>
        <v>0.21425596071702496</v>
      </c>
      <c r="AP28" s="61" t="str">
        <f t="shared" ca="1" si="51"/>
        <v>-</v>
      </c>
      <c r="AQ28" s="62">
        <f t="shared" ca="1" si="52"/>
        <v>1.1497137253362431E-2</v>
      </c>
      <c r="AR28" s="60">
        <f t="shared" ca="1" si="53"/>
        <v>0.21634167623416165</v>
      </c>
      <c r="AS28" s="61" t="str">
        <f t="shared" ca="1" si="54"/>
        <v>-</v>
      </c>
      <c r="AT28" s="10" t="str">
        <f t="shared" ca="1" si="15"/>
        <v/>
      </c>
      <c r="AU28" s="10"/>
      <c r="AV28" s="10"/>
      <c r="AW28" s="10">
        <f t="shared" ca="1" si="16"/>
        <v>0</v>
      </c>
      <c r="AX28" s="10">
        <f t="shared" ca="1" si="17"/>
        <v>0</v>
      </c>
      <c r="AY28" s="10">
        <f t="shared" ca="1" si="18"/>
        <v>0</v>
      </c>
      <c r="AZ28" s="10">
        <f t="shared" ca="1" si="19"/>
        <v>0</v>
      </c>
      <c r="BA28" s="10">
        <f t="shared" ca="1" si="20"/>
        <v>0</v>
      </c>
      <c r="BB28" s="10">
        <f t="shared" ca="1" si="21"/>
        <v>0</v>
      </c>
      <c r="BC28" s="10">
        <f t="shared" ca="1" si="22"/>
        <v>0</v>
      </c>
      <c r="BD28" s="10">
        <f t="shared" ca="1" si="23"/>
        <v>0</v>
      </c>
      <c r="BE28" s="10">
        <f t="shared" ca="1" si="24"/>
        <v>0</v>
      </c>
      <c r="BF28" s="10">
        <f t="shared" ca="1" si="25"/>
        <v>0</v>
      </c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</row>
    <row r="29" spans="1:96" x14ac:dyDescent="0.25">
      <c r="A29" s="3" t="str">
        <f t="shared" si="5"/>
        <v>Applicant 21</v>
      </c>
      <c r="B29" s="39">
        <v>1301.0325605781172</v>
      </c>
      <c r="C29" s="39">
        <v>8.8723797353738334</v>
      </c>
      <c r="D29" s="39">
        <v>6.5589033045149945</v>
      </c>
      <c r="E29" s="39">
        <v>15.825654741327504</v>
      </c>
      <c r="F29" s="40">
        <v>7.8850844575308647</v>
      </c>
      <c r="G29" s="41">
        <v>7.5746687389932177</v>
      </c>
      <c r="H29" s="39">
        <v>3.9782601673321216</v>
      </c>
      <c r="I29" s="10">
        <f t="shared" si="6"/>
        <v>2.9397998391604296E-2</v>
      </c>
      <c r="J29" s="10">
        <f t="shared" si="7"/>
        <v>1.2437283336842858E-2</v>
      </c>
      <c r="K29" s="10">
        <f t="shared" si="8"/>
        <v>8.6583520747339528E-3</v>
      </c>
      <c r="L29" s="10">
        <f t="shared" si="9"/>
        <v>2.1353335944447775E-2</v>
      </c>
      <c r="M29" s="10">
        <f t="shared" si="10"/>
        <v>1.4020708421842103E-2</v>
      </c>
      <c r="N29" s="10">
        <f t="shared" si="11"/>
        <v>1.6190213288227805E-2</v>
      </c>
      <c r="O29" s="10">
        <f t="shared" si="12"/>
        <v>4.3847850371042593E-3</v>
      </c>
      <c r="P29" s="60">
        <f t="shared" si="26"/>
        <v>1.1204492262610846E-2</v>
      </c>
      <c r="Q29" s="60">
        <f t="shared" si="27"/>
        <v>0.21692953502468115</v>
      </c>
      <c r="R29" s="61" t="str">
        <f t="shared" ca="1" si="28"/>
        <v>-</v>
      </c>
      <c r="S29" s="62">
        <f t="shared" ca="1" si="14"/>
        <v>1.1331416534249277E-2</v>
      </c>
      <c r="T29" s="60">
        <f t="shared" ca="1" si="29"/>
        <v>0.21938690860168383</v>
      </c>
      <c r="U29" s="61" t="str">
        <f t="shared" ca="1" si="30"/>
        <v>-</v>
      </c>
      <c r="V29" s="62">
        <f t="shared" ca="1" si="31"/>
        <v>1.1485025462140966E-2</v>
      </c>
      <c r="W29" s="60">
        <f t="shared" ca="1" si="32"/>
        <v>0.22236092228496149</v>
      </c>
      <c r="X29" s="61" t="str">
        <f t="shared" ca="1" si="33"/>
        <v>-</v>
      </c>
      <c r="Y29" s="62">
        <f t="shared" ca="1" si="34"/>
        <v>1.1595450835932839E-2</v>
      </c>
      <c r="Z29" s="60">
        <f t="shared" ca="1" si="35"/>
        <v>0.21479169260939476</v>
      </c>
      <c r="AA29" s="61" t="str">
        <f t="shared" ca="1" si="36"/>
        <v>-</v>
      </c>
      <c r="AB29" s="62">
        <f t="shared" ca="1" si="37"/>
        <v>1.170403131138722E-2</v>
      </c>
      <c r="AC29" s="60">
        <f t="shared" ca="1" si="38"/>
        <v>0.2168030145008133</v>
      </c>
      <c r="AD29" s="61" t="str">
        <f t="shared" ca="1" si="39"/>
        <v>-</v>
      </c>
      <c r="AE29" s="62">
        <f t="shared" ca="1" si="40"/>
        <v>1.1829759700338399E-2</v>
      </c>
      <c r="AF29" s="60">
        <f t="shared" ca="1" si="41"/>
        <v>0.21913198073541537</v>
      </c>
      <c r="AG29" s="61" t="str">
        <f t="shared" ca="1" si="42"/>
        <v>-</v>
      </c>
      <c r="AH29" s="62">
        <f t="shared" ca="1" si="43"/>
        <v>1.1945453245490765E-2</v>
      </c>
      <c r="AI29" s="60">
        <f t="shared" ca="1" si="44"/>
        <v>0.22127506363394756</v>
      </c>
      <c r="AJ29" s="61" t="str">
        <f t="shared" ca="1" si="45"/>
        <v>-</v>
      </c>
      <c r="AK29" s="62">
        <f t="shared" ca="1" si="46"/>
        <v>1.2072042053416252E-2</v>
      </c>
      <c r="AL29" s="60">
        <f t="shared" ca="1" si="47"/>
        <v>0.22361996808867229</v>
      </c>
      <c r="AM29" s="61" t="str">
        <f t="shared" ca="1" si="48"/>
        <v>-</v>
      </c>
      <c r="AN29" s="62">
        <f t="shared" ca="1" si="49"/>
        <v>1.222657681616772E-2</v>
      </c>
      <c r="AO29" s="60">
        <f t="shared" ca="1" si="50"/>
        <v>0.2264825375331927</v>
      </c>
      <c r="AP29" s="61" t="str">
        <f t="shared" ca="1" si="51"/>
        <v>-</v>
      </c>
      <c r="AQ29" s="62">
        <f t="shared" ca="1" si="52"/>
        <v>1.2345598760302218E-2</v>
      </c>
      <c r="AR29" s="60">
        <f t="shared" ca="1" si="53"/>
        <v>0.22868727499446387</v>
      </c>
      <c r="AS29" s="61" t="str">
        <f t="shared" ca="1" si="54"/>
        <v>-</v>
      </c>
      <c r="AT29" s="10" t="str">
        <f t="shared" ca="1" si="15"/>
        <v/>
      </c>
      <c r="AU29" s="10"/>
      <c r="AV29" s="10"/>
      <c r="AW29" s="10">
        <f t="shared" ca="1" si="16"/>
        <v>0</v>
      </c>
      <c r="AX29" s="10">
        <f t="shared" ca="1" si="17"/>
        <v>0</v>
      </c>
      <c r="AY29" s="10">
        <f t="shared" ca="1" si="18"/>
        <v>0</v>
      </c>
      <c r="AZ29" s="10">
        <f t="shared" ca="1" si="19"/>
        <v>0</v>
      </c>
      <c r="BA29" s="10">
        <f t="shared" ca="1" si="20"/>
        <v>0</v>
      </c>
      <c r="BB29" s="10">
        <f t="shared" ca="1" si="21"/>
        <v>0</v>
      </c>
      <c r="BC29" s="10">
        <f t="shared" ca="1" si="22"/>
        <v>0</v>
      </c>
      <c r="BD29" s="10">
        <f t="shared" ca="1" si="23"/>
        <v>0</v>
      </c>
      <c r="BE29" s="10">
        <f t="shared" ca="1" si="24"/>
        <v>0</v>
      </c>
      <c r="BF29" s="10">
        <f t="shared" ca="1" si="25"/>
        <v>0</v>
      </c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</row>
    <row r="30" spans="1:96" x14ac:dyDescent="0.25">
      <c r="A30" s="3" t="str">
        <f t="shared" si="5"/>
        <v>Applicant 22</v>
      </c>
      <c r="B30" s="39">
        <v>1352.5908033656176</v>
      </c>
      <c r="C30" s="39">
        <v>8.4533225352123704</v>
      </c>
      <c r="D30" s="39">
        <v>13.178644064040563</v>
      </c>
      <c r="E30" s="39">
        <v>7.6583450390022705</v>
      </c>
      <c r="F30" s="40">
        <v>8.9075468211478164</v>
      </c>
      <c r="G30" s="41">
        <v>7.6185983791333429</v>
      </c>
      <c r="H30" s="39">
        <v>2.5177692276524546</v>
      </c>
      <c r="I30" s="10">
        <f t="shared" si="6"/>
        <v>3.0563003161252312E-2</v>
      </c>
      <c r="J30" s="10">
        <f t="shared" si="7"/>
        <v>1.1849849831041431E-2</v>
      </c>
      <c r="K30" s="10">
        <f t="shared" si="8"/>
        <v>1.7397015152749464E-2</v>
      </c>
      <c r="L30" s="10">
        <f t="shared" si="9"/>
        <v>1.0333298499761974E-2</v>
      </c>
      <c r="M30" s="10">
        <f t="shared" si="10"/>
        <v>1.5838779838805699E-2</v>
      </c>
      <c r="N30" s="10">
        <f t="shared" si="11"/>
        <v>1.6284109175698423E-2</v>
      </c>
      <c r="O30" s="10">
        <f t="shared" si="12"/>
        <v>2.7750514978751454E-3</v>
      </c>
      <c r="P30" s="60">
        <f t="shared" si="26"/>
        <v>1.1056958648124678E-2</v>
      </c>
      <c r="Q30" s="60">
        <f t="shared" si="27"/>
        <v>0.22798649367280582</v>
      </c>
      <c r="R30" s="61" t="str">
        <f t="shared" ca="1" si="28"/>
        <v>-</v>
      </c>
      <c r="S30" s="62">
        <f t="shared" ca="1" si="14"/>
        <v>1.118221166183174E-2</v>
      </c>
      <c r="T30" s="60">
        <f t="shared" ca="1" si="29"/>
        <v>0.23056912026351556</v>
      </c>
      <c r="U30" s="61" t="str">
        <f t="shared" ca="1" si="30"/>
        <v>-</v>
      </c>
      <c r="V30" s="62">
        <f t="shared" ca="1" si="31"/>
        <v>1.1333797965242278E-2</v>
      </c>
      <c r="W30" s="60">
        <f t="shared" ca="1" si="32"/>
        <v>0.23369472025020377</v>
      </c>
      <c r="X30" s="61" t="str">
        <f t="shared" ca="1" si="33"/>
        <v>-</v>
      </c>
      <c r="Y30" s="62">
        <f t="shared" ca="1" si="34"/>
        <v>1.1442769328076346E-2</v>
      </c>
      <c r="Z30" s="60">
        <f t="shared" ca="1" si="35"/>
        <v>0.2262344619374711</v>
      </c>
      <c r="AA30" s="61" t="str">
        <f t="shared" ca="1" si="36"/>
        <v>-</v>
      </c>
      <c r="AB30" s="62">
        <f t="shared" ca="1" si="37"/>
        <v>1.1549920085018638E-2</v>
      </c>
      <c r="AC30" s="60">
        <f t="shared" ca="1" si="38"/>
        <v>0.22835293458583195</v>
      </c>
      <c r="AD30" s="61" t="str">
        <f t="shared" ca="1" si="39"/>
        <v>-</v>
      </c>
      <c r="AE30" s="62">
        <f t="shared" ca="1" si="40"/>
        <v>1.1673992962659644E-2</v>
      </c>
      <c r="AF30" s="60">
        <f t="shared" ca="1" si="41"/>
        <v>0.23080597369807501</v>
      </c>
      <c r="AG30" s="61" t="str">
        <f t="shared" ca="1" si="42"/>
        <v>-</v>
      </c>
      <c r="AH30" s="62">
        <f t="shared" ca="1" si="43"/>
        <v>1.1788163128930666E-2</v>
      </c>
      <c r="AI30" s="60">
        <f t="shared" ca="1" si="44"/>
        <v>0.23306322676287822</v>
      </c>
      <c r="AJ30" s="61" t="str">
        <f t="shared" ca="1" si="45"/>
        <v>-</v>
      </c>
      <c r="AK30" s="62">
        <f t="shared" ca="1" si="46"/>
        <v>1.1913085096097197E-2</v>
      </c>
      <c r="AL30" s="60">
        <f t="shared" ca="1" si="47"/>
        <v>0.2355330531847695</v>
      </c>
      <c r="AM30" s="61" t="str">
        <f t="shared" ca="1" si="48"/>
        <v>-</v>
      </c>
      <c r="AN30" s="62">
        <f t="shared" ca="1" si="49"/>
        <v>1.2065585043564035E-2</v>
      </c>
      <c r="AO30" s="60">
        <f t="shared" ca="1" si="50"/>
        <v>0.23854812257675673</v>
      </c>
      <c r="AP30" s="61" t="str">
        <f t="shared" ca="1" si="51"/>
        <v>-</v>
      </c>
      <c r="AQ30" s="62">
        <f t="shared" ca="1" si="52"/>
        <v>1.2183039782580287E-2</v>
      </c>
      <c r="AR30" s="60">
        <f t="shared" ca="1" si="53"/>
        <v>0.24087031477704415</v>
      </c>
      <c r="AS30" s="61" t="str">
        <f t="shared" ca="1" si="54"/>
        <v>-</v>
      </c>
      <c r="AT30" s="10" t="str">
        <f t="shared" ca="1" si="15"/>
        <v/>
      </c>
      <c r="AU30" s="10"/>
      <c r="AV30" s="10"/>
      <c r="AW30" s="10">
        <f t="shared" ca="1" si="16"/>
        <v>0</v>
      </c>
      <c r="AX30" s="10">
        <f t="shared" ca="1" si="17"/>
        <v>0</v>
      </c>
      <c r="AY30" s="10">
        <f t="shared" ca="1" si="18"/>
        <v>0</v>
      </c>
      <c r="AZ30" s="10">
        <f t="shared" ca="1" si="19"/>
        <v>0</v>
      </c>
      <c r="BA30" s="10">
        <f t="shared" ca="1" si="20"/>
        <v>0</v>
      </c>
      <c r="BB30" s="10">
        <f t="shared" ca="1" si="21"/>
        <v>0</v>
      </c>
      <c r="BC30" s="10">
        <f t="shared" ca="1" si="22"/>
        <v>0</v>
      </c>
      <c r="BD30" s="10">
        <f t="shared" ca="1" si="23"/>
        <v>0</v>
      </c>
      <c r="BE30" s="10">
        <f t="shared" ca="1" si="24"/>
        <v>0</v>
      </c>
      <c r="BF30" s="10">
        <f t="shared" ca="1" si="25"/>
        <v>0</v>
      </c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</row>
    <row r="31" spans="1:96" x14ac:dyDescent="0.25">
      <c r="A31" s="3" t="str">
        <f t="shared" si="5"/>
        <v>Applicant 23</v>
      </c>
      <c r="B31" s="39">
        <v>1578.0419934156012</v>
      </c>
      <c r="C31" s="39">
        <v>9.1145745127048983</v>
      </c>
      <c r="D31" s="39">
        <v>2.4839997872976403</v>
      </c>
      <c r="E31" s="39">
        <v>19.963230279624153</v>
      </c>
      <c r="F31" s="40">
        <v>8.9391525366780087</v>
      </c>
      <c r="G31" s="41">
        <v>8.4168491142515158</v>
      </c>
      <c r="H31" s="39">
        <v>4.4687660788167438E-3</v>
      </c>
      <c r="I31" s="10">
        <f t="shared" si="6"/>
        <v>3.5657275144368249E-2</v>
      </c>
      <c r="J31" s="10">
        <f t="shared" si="7"/>
        <v>1.2776791468619535E-2</v>
      </c>
      <c r="K31" s="10">
        <f t="shared" si="8"/>
        <v>3.2791068435453334E-3</v>
      </c>
      <c r="L31" s="10">
        <f t="shared" si="9"/>
        <v>2.6936109100370077E-2</v>
      </c>
      <c r="M31" s="10">
        <f t="shared" si="10"/>
        <v>1.5894978922569386E-2</v>
      </c>
      <c r="N31" s="10">
        <f t="shared" si="11"/>
        <v>1.7990302555815216E-2</v>
      </c>
      <c r="O31" s="10">
        <f t="shared" si="12"/>
        <v>4.9254140786511548E-6</v>
      </c>
      <c r="P31" s="60">
        <f t="shared" si="26"/>
        <v>1.184626204730173E-2</v>
      </c>
      <c r="Q31" s="60">
        <f t="shared" si="27"/>
        <v>0.23983275572010757</v>
      </c>
      <c r="R31" s="61" t="str">
        <f t="shared" ca="1" si="28"/>
        <v>-</v>
      </c>
      <c r="S31" s="62">
        <f t="shared" ca="1" si="14"/>
        <v>1.1980456274648306E-2</v>
      </c>
      <c r="T31" s="60">
        <f t="shared" ca="1" si="29"/>
        <v>0.24254957653816386</v>
      </c>
      <c r="U31" s="61" t="str">
        <f t="shared" ca="1" si="30"/>
        <v>-</v>
      </c>
      <c r="V31" s="62">
        <f t="shared" ca="1" si="31"/>
        <v>1.2142863599314171E-2</v>
      </c>
      <c r="W31" s="60">
        <f t="shared" ca="1" si="32"/>
        <v>0.24583758384951793</v>
      </c>
      <c r="X31" s="61" t="str">
        <f t="shared" ca="1" si="33"/>
        <v>-</v>
      </c>
      <c r="Y31" s="62">
        <f t="shared" ca="1" si="34"/>
        <v>1.225961390659717E-2</v>
      </c>
      <c r="Z31" s="60">
        <f t="shared" ca="1" si="35"/>
        <v>0.23849407584406826</v>
      </c>
      <c r="AA31" s="61" t="str">
        <f t="shared" ca="1" si="36"/>
        <v>-</v>
      </c>
      <c r="AB31" s="62">
        <f t="shared" ca="1" si="37"/>
        <v>1.2374413643640629E-2</v>
      </c>
      <c r="AC31" s="60">
        <f t="shared" ca="1" si="38"/>
        <v>0.24072734822947259</v>
      </c>
      <c r="AD31" s="61" t="str">
        <f t="shared" ca="1" si="39"/>
        <v>-</v>
      </c>
      <c r="AE31" s="62">
        <f t="shared" ca="1" si="40"/>
        <v>1.2507343490651267E-2</v>
      </c>
      <c r="AF31" s="60">
        <f t="shared" ca="1" si="41"/>
        <v>0.24331331718872629</v>
      </c>
      <c r="AG31" s="61" t="str">
        <f t="shared" ca="1" si="42"/>
        <v>-</v>
      </c>
      <c r="AH31" s="62">
        <f t="shared" ca="1" si="43"/>
        <v>1.2629663719085867E-2</v>
      </c>
      <c r="AI31" s="60">
        <f t="shared" ca="1" si="44"/>
        <v>0.24569289048196408</v>
      </c>
      <c r="AJ31" s="61" t="str">
        <f t="shared" ca="1" si="45"/>
        <v>-</v>
      </c>
      <c r="AK31" s="62">
        <f t="shared" ca="1" si="46"/>
        <v>1.2763503268062576E-2</v>
      </c>
      <c r="AL31" s="60">
        <f t="shared" ca="1" si="47"/>
        <v>0.24829655645283208</v>
      </c>
      <c r="AM31" s="61" t="str">
        <f t="shared" ca="1" si="48"/>
        <v>-</v>
      </c>
      <c r="AN31" s="62">
        <f t="shared" ca="1" si="49"/>
        <v>1.2926889457464515E-2</v>
      </c>
      <c r="AO31" s="60">
        <f t="shared" ca="1" si="50"/>
        <v>0.25147501203422123</v>
      </c>
      <c r="AP31" s="61" t="str">
        <f t="shared" ca="1" si="51"/>
        <v>-</v>
      </c>
      <c r="AQ31" s="62">
        <f t="shared" ca="1" si="52"/>
        <v>1.305272872858451E-2</v>
      </c>
      <c r="AR31" s="60">
        <f t="shared" ca="1" si="53"/>
        <v>0.25392304350562866</v>
      </c>
      <c r="AS31" s="61" t="str">
        <f t="shared" ca="1" si="54"/>
        <v>-</v>
      </c>
      <c r="AT31" s="10" t="str">
        <f t="shared" ca="1" si="15"/>
        <v/>
      </c>
      <c r="AU31" s="10"/>
      <c r="AV31" s="10"/>
      <c r="AW31" s="10">
        <f t="shared" ca="1" si="16"/>
        <v>0</v>
      </c>
      <c r="AX31" s="10">
        <f t="shared" ca="1" si="17"/>
        <v>0</v>
      </c>
      <c r="AY31" s="10">
        <f t="shared" ca="1" si="18"/>
        <v>0</v>
      </c>
      <c r="AZ31" s="10">
        <f t="shared" ca="1" si="19"/>
        <v>0</v>
      </c>
      <c r="BA31" s="10">
        <f t="shared" ca="1" si="20"/>
        <v>0</v>
      </c>
      <c r="BB31" s="10">
        <f t="shared" ca="1" si="21"/>
        <v>0</v>
      </c>
      <c r="BC31" s="10">
        <f t="shared" ca="1" si="22"/>
        <v>0</v>
      </c>
      <c r="BD31" s="10">
        <f t="shared" ca="1" si="23"/>
        <v>0</v>
      </c>
      <c r="BE31" s="10">
        <f t="shared" ca="1" si="24"/>
        <v>0</v>
      </c>
      <c r="BF31" s="10">
        <f t="shared" ca="1" si="25"/>
        <v>0</v>
      </c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</row>
    <row r="32" spans="1:96" x14ac:dyDescent="0.25">
      <c r="A32" s="3" t="str">
        <f t="shared" si="5"/>
        <v>Applicant 24</v>
      </c>
      <c r="B32" s="39">
        <v>1377.5701005819487</v>
      </c>
      <c r="C32" s="39">
        <v>9.6715483709758363</v>
      </c>
      <c r="D32" s="39">
        <v>0.33272917113405132</v>
      </c>
      <c r="E32" s="39">
        <v>12.530877310597013</v>
      </c>
      <c r="F32" s="40">
        <v>3.9168534420440482</v>
      </c>
      <c r="G32" s="41">
        <v>3.387009017579083</v>
      </c>
      <c r="H32" s="39">
        <v>8.8216414242572956</v>
      </c>
      <c r="I32" s="10">
        <f t="shared" si="6"/>
        <v>3.1127432800940043E-2</v>
      </c>
      <c r="J32" s="10">
        <f t="shared" si="7"/>
        <v>1.3557556257001118E-2</v>
      </c>
      <c r="K32" s="10">
        <f t="shared" si="8"/>
        <v>4.3923292896083513E-4</v>
      </c>
      <c r="L32" s="10">
        <f t="shared" si="9"/>
        <v>1.6907738559029828E-2</v>
      </c>
      <c r="M32" s="10">
        <f t="shared" si="10"/>
        <v>6.964676198177964E-3</v>
      </c>
      <c r="N32" s="10">
        <f t="shared" si="11"/>
        <v>7.239445089059408E-3</v>
      </c>
      <c r="O32" s="10">
        <f t="shared" si="12"/>
        <v>9.7230949442209374E-3</v>
      </c>
      <c r="P32" s="60">
        <f t="shared" si="26"/>
        <v>9.0483343976200149E-3</v>
      </c>
      <c r="Q32" s="60">
        <f t="shared" si="27"/>
        <v>0.24888109011772758</v>
      </c>
      <c r="R32" s="61" t="str">
        <f t="shared" ca="1" si="28"/>
        <v>-</v>
      </c>
      <c r="S32" s="62">
        <f t="shared" ca="1" si="14"/>
        <v>9.150833754667298E-3</v>
      </c>
      <c r="T32" s="60">
        <f t="shared" ca="1" si="29"/>
        <v>0.25170041029283119</v>
      </c>
      <c r="U32" s="61" t="str">
        <f t="shared" ca="1" si="30"/>
        <v>-</v>
      </c>
      <c r="V32" s="62">
        <f t="shared" ca="1" si="31"/>
        <v>9.2748826551839227E-3</v>
      </c>
      <c r="W32" s="60">
        <f t="shared" ca="1" si="32"/>
        <v>0.25511246650470187</v>
      </c>
      <c r="X32" s="61" t="str">
        <f t="shared" ca="1" si="33"/>
        <v>-</v>
      </c>
      <c r="Y32" s="62">
        <f t="shared" ca="1" si="34"/>
        <v>9.3640581112985431E-3</v>
      </c>
      <c r="Z32" s="60">
        <f t="shared" ca="1" si="35"/>
        <v>0.24785813395536679</v>
      </c>
      <c r="AA32" s="61" t="str">
        <f t="shared" ca="1" si="36"/>
        <v>Applicant 24</v>
      </c>
      <c r="AB32" s="62">
        <f t="shared" ca="1" si="37"/>
        <v>0</v>
      </c>
      <c r="AC32" s="60">
        <f t="shared" ca="1" si="38"/>
        <v>0.24072734822947259</v>
      </c>
      <c r="AD32" s="61" t="str">
        <f t="shared" ca="1" si="39"/>
        <v>-</v>
      </c>
      <c r="AE32" s="62">
        <f t="shared" ca="1" si="40"/>
        <v>0</v>
      </c>
      <c r="AF32" s="60">
        <f t="shared" ca="1" si="41"/>
        <v>0.24331331718872629</v>
      </c>
      <c r="AG32" s="61" t="str">
        <f t="shared" ca="1" si="42"/>
        <v>-</v>
      </c>
      <c r="AH32" s="62">
        <f t="shared" ca="1" si="43"/>
        <v>0</v>
      </c>
      <c r="AI32" s="60">
        <f t="shared" ca="1" si="44"/>
        <v>0.24569289048196408</v>
      </c>
      <c r="AJ32" s="61" t="str">
        <f t="shared" ca="1" si="45"/>
        <v>-</v>
      </c>
      <c r="AK32" s="62">
        <f t="shared" ca="1" si="46"/>
        <v>0</v>
      </c>
      <c r="AL32" s="60">
        <f t="shared" ca="1" si="47"/>
        <v>0.24829655645283208</v>
      </c>
      <c r="AM32" s="61" t="str">
        <f t="shared" ca="1" si="48"/>
        <v>-</v>
      </c>
      <c r="AN32" s="62">
        <f t="shared" ca="1" si="49"/>
        <v>0</v>
      </c>
      <c r="AO32" s="60">
        <f t="shared" ca="1" si="50"/>
        <v>0.25147501203422123</v>
      </c>
      <c r="AP32" s="61" t="str">
        <f t="shared" ca="1" si="51"/>
        <v>-</v>
      </c>
      <c r="AQ32" s="62">
        <f t="shared" ca="1" si="52"/>
        <v>0</v>
      </c>
      <c r="AR32" s="60">
        <f t="shared" ca="1" si="53"/>
        <v>0.25392304350562866</v>
      </c>
      <c r="AS32" s="61" t="str">
        <f t="shared" ca="1" si="54"/>
        <v>-</v>
      </c>
      <c r="AT32" s="10" t="str">
        <f t="shared" ca="1" si="15"/>
        <v>Applicant 24</v>
      </c>
      <c r="AU32" s="10"/>
      <c r="AV32" s="10"/>
      <c r="AW32" s="10">
        <f t="shared" ca="1" si="16"/>
        <v>0</v>
      </c>
      <c r="AX32" s="10">
        <f t="shared" ca="1" si="17"/>
        <v>0</v>
      </c>
      <c r="AY32" s="10">
        <f t="shared" ca="1" si="18"/>
        <v>0</v>
      </c>
      <c r="AZ32" s="10">
        <f t="shared" ca="1" si="19"/>
        <v>9.3640581112985431E-3</v>
      </c>
      <c r="BA32" s="10">
        <f t="shared" ca="1" si="20"/>
        <v>0</v>
      </c>
      <c r="BB32" s="10">
        <f t="shared" ca="1" si="21"/>
        <v>0</v>
      </c>
      <c r="BC32" s="10">
        <f t="shared" ca="1" si="22"/>
        <v>0</v>
      </c>
      <c r="BD32" s="10">
        <f t="shared" ca="1" si="23"/>
        <v>0</v>
      </c>
      <c r="BE32" s="10">
        <f t="shared" ca="1" si="24"/>
        <v>0</v>
      </c>
      <c r="BF32" s="10">
        <f t="shared" ca="1" si="25"/>
        <v>0</v>
      </c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</row>
    <row r="33" spans="1:96" x14ac:dyDescent="0.25">
      <c r="A33" s="3" t="str">
        <f t="shared" si="5"/>
        <v>Applicant 25</v>
      </c>
      <c r="B33" s="39">
        <v>1521.5059086071578</v>
      </c>
      <c r="C33" s="39">
        <v>6.0670777212791984</v>
      </c>
      <c r="D33" s="39">
        <v>10.527397254419478</v>
      </c>
      <c r="E33" s="39">
        <v>9.4472901901885837</v>
      </c>
      <c r="F33" s="40">
        <v>2.506303174492083</v>
      </c>
      <c r="G33" s="41">
        <v>1.9957340222008411</v>
      </c>
      <c r="H33" s="39">
        <v>1.6897583757278811</v>
      </c>
      <c r="I33" s="10">
        <f t="shared" si="6"/>
        <v>3.4379791566610841E-2</v>
      </c>
      <c r="J33" s="10">
        <f t="shared" si="7"/>
        <v>8.504816846978307E-3</v>
      </c>
      <c r="K33" s="10">
        <f t="shared" si="8"/>
        <v>1.3897126947519709E-2</v>
      </c>
      <c r="L33" s="10">
        <f t="shared" si="9"/>
        <v>1.274709732349822E-2</v>
      </c>
      <c r="M33" s="10">
        <f t="shared" si="10"/>
        <v>4.4565338793206193E-3</v>
      </c>
      <c r="N33" s="10">
        <f t="shared" si="11"/>
        <v>4.2657125478861571E-3</v>
      </c>
      <c r="O33" s="10">
        <f t="shared" si="12"/>
        <v>1.8624290344444576E-3</v>
      </c>
      <c r="P33" s="60">
        <f t="shared" si="26"/>
        <v>8.4330008575008754E-3</v>
      </c>
      <c r="Q33" s="60">
        <f t="shared" si="27"/>
        <v>0.25731409097522845</v>
      </c>
      <c r="R33" s="61" t="str">
        <f t="shared" ca="1" si="28"/>
        <v>-</v>
      </c>
      <c r="S33" s="62">
        <f t="shared" ca="1" si="14"/>
        <v>8.528529728107203E-3</v>
      </c>
      <c r="T33" s="60">
        <f t="shared" ca="1" si="29"/>
        <v>0.26022894002093838</v>
      </c>
      <c r="U33" s="61" t="str">
        <f t="shared" ca="1" si="30"/>
        <v>-</v>
      </c>
      <c r="V33" s="62">
        <f t="shared" ca="1" si="31"/>
        <v>8.6441426617653444E-3</v>
      </c>
      <c r="W33" s="60">
        <f t="shared" ca="1" si="32"/>
        <v>0.2637566091664672</v>
      </c>
      <c r="X33" s="61" t="str">
        <f t="shared" ca="1" si="33"/>
        <v>-</v>
      </c>
      <c r="Y33" s="62">
        <f t="shared" ca="1" si="34"/>
        <v>8.7272537256182052E-3</v>
      </c>
      <c r="Z33" s="60">
        <f t="shared" ca="1" si="35"/>
        <v>0.25658538768098499</v>
      </c>
      <c r="AA33" s="61" t="str">
        <f t="shared" ca="1" si="36"/>
        <v>-</v>
      </c>
      <c r="AB33" s="62">
        <f t="shared" ca="1" si="37"/>
        <v>8.8089762366569419E-3</v>
      </c>
      <c r="AC33" s="60">
        <f t="shared" ca="1" si="38"/>
        <v>0.24953632446612953</v>
      </c>
      <c r="AD33" s="61" t="str">
        <f t="shared" ca="1" si="39"/>
        <v>-</v>
      </c>
      <c r="AE33" s="62">
        <f t="shared" ca="1" si="40"/>
        <v>8.9036050325886941E-3</v>
      </c>
      <c r="AF33" s="60">
        <f t="shared" ca="1" si="41"/>
        <v>0.25221692222131498</v>
      </c>
      <c r="AG33" s="61" t="str">
        <f t="shared" ca="1" si="42"/>
        <v>-</v>
      </c>
      <c r="AH33" s="62">
        <f t="shared" ca="1" si="43"/>
        <v>8.990681157290294E-3</v>
      </c>
      <c r="AI33" s="60">
        <f t="shared" ca="1" si="44"/>
        <v>0.25468357163925437</v>
      </c>
      <c r="AJ33" s="61" t="str">
        <f t="shared" ca="1" si="45"/>
        <v>-</v>
      </c>
      <c r="AK33" s="62">
        <f t="shared" ca="1" si="46"/>
        <v>9.0859575429367862E-3</v>
      </c>
      <c r="AL33" s="60">
        <f t="shared" ca="1" si="47"/>
        <v>0.25738251399576889</v>
      </c>
      <c r="AM33" s="61" t="str">
        <f t="shared" ca="1" si="48"/>
        <v>-</v>
      </c>
      <c r="AN33" s="62">
        <f t="shared" ca="1" si="49"/>
        <v>9.2022673012241429E-3</v>
      </c>
      <c r="AO33" s="60">
        <f t="shared" ca="1" si="50"/>
        <v>0.26067727933544538</v>
      </c>
      <c r="AP33" s="61" t="str">
        <f t="shared" ca="1" si="51"/>
        <v>-</v>
      </c>
      <c r="AQ33" s="62">
        <f t="shared" ca="1" si="52"/>
        <v>9.2918485275236169E-3</v>
      </c>
      <c r="AR33" s="60">
        <f t="shared" ca="1" si="53"/>
        <v>0.26321489203315229</v>
      </c>
      <c r="AS33" s="61" t="str">
        <f t="shared" ca="1" si="54"/>
        <v>-</v>
      </c>
      <c r="AT33" s="10" t="str">
        <f t="shared" ca="1" si="15"/>
        <v/>
      </c>
      <c r="AU33" s="10"/>
      <c r="AV33" s="10"/>
      <c r="AW33" s="10">
        <f t="shared" ca="1" si="16"/>
        <v>0</v>
      </c>
      <c r="AX33" s="10">
        <f t="shared" ca="1" si="17"/>
        <v>0</v>
      </c>
      <c r="AY33" s="10">
        <f t="shared" ca="1" si="18"/>
        <v>0</v>
      </c>
      <c r="AZ33" s="10">
        <f t="shared" ca="1" si="19"/>
        <v>0</v>
      </c>
      <c r="BA33" s="10">
        <f t="shared" ca="1" si="20"/>
        <v>0</v>
      </c>
      <c r="BB33" s="10">
        <f t="shared" ca="1" si="21"/>
        <v>0</v>
      </c>
      <c r="BC33" s="10">
        <f t="shared" ca="1" si="22"/>
        <v>0</v>
      </c>
      <c r="BD33" s="10">
        <f t="shared" ca="1" si="23"/>
        <v>0</v>
      </c>
      <c r="BE33" s="10">
        <f t="shared" ca="1" si="24"/>
        <v>0</v>
      </c>
      <c r="BF33" s="10">
        <f t="shared" ca="1" si="25"/>
        <v>0</v>
      </c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</row>
    <row r="34" spans="1:96" x14ac:dyDescent="0.25">
      <c r="A34" s="3" t="str">
        <f t="shared" si="5"/>
        <v>Applicant 26</v>
      </c>
      <c r="B34" s="39">
        <v>1556.6029178958674</v>
      </c>
      <c r="C34" s="39">
        <v>5.68068026401781</v>
      </c>
      <c r="D34" s="39">
        <v>5.0189959163886577</v>
      </c>
      <c r="E34" s="39">
        <v>14.826731957903567</v>
      </c>
      <c r="F34" s="40">
        <v>8.8289549967484504</v>
      </c>
      <c r="G34" s="41">
        <v>8.370100093518543</v>
      </c>
      <c r="H34" s="39">
        <v>7.3334219543734456</v>
      </c>
      <c r="I34" s="10">
        <f t="shared" si="6"/>
        <v>3.517283999128757E-2</v>
      </c>
      <c r="J34" s="10">
        <f t="shared" si="7"/>
        <v>7.9631657003941224E-3</v>
      </c>
      <c r="K34" s="10">
        <f t="shared" si="8"/>
        <v>6.6255335211041644E-3</v>
      </c>
      <c r="L34" s="10">
        <f t="shared" si="9"/>
        <v>2.0005503319152872E-2</v>
      </c>
      <c r="M34" s="10">
        <f t="shared" si="10"/>
        <v>1.5699033326237694E-2</v>
      </c>
      <c r="N34" s="10">
        <f t="shared" si="11"/>
        <v>1.7890380480967728E-2</v>
      </c>
      <c r="O34" s="10">
        <f t="shared" si="12"/>
        <v>8.0827993906372603E-3</v>
      </c>
      <c r="P34" s="60">
        <f t="shared" si="26"/>
        <v>1.1730447971555938E-2</v>
      </c>
      <c r="Q34" s="60">
        <f t="shared" si="27"/>
        <v>0.26904453894678437</v>
      </c>
      <c r="R34" s="61" t="str">
        <f t="shared" ca="1" si="28"/>
        <v>-</v>
      </c>
      <c r="S34" s="62">
        <f t="shared" ca="1" si="14"/>
        <v>1.186333025929249E-2</v>
      </c>
      <c r="T34" s="60">
        <f t="shared" ca="1" si="29"/>
        <v>0.27209227028023086</v>
      </c>
      <c r="U34" s="61" t="str">
        <f t="shared" ca="1" si="30"/>
        <v>-</v>
      </c>
      <c r="V34" s="62">
        <f t="shared" ca="1" si="31"/>
        <v>1.2024149821158122E-2</v>
      </c>
      <c r="W34" s="60">
        <f t="shared" ca="1" si="32"/>
        <v>0.27578075898762533</v>
      </c>
      <c r="X34" s="61" t="str">
        <f t="shared" ca="1" si="33"/>
        <v>-</v>
      </c>
      <c r="Y34" s="62">
        <f t="shared" ca="1" si="34"/>
        <v>1.2139758727982728E-2</v>
      </c>
      <c r="Z34" s="60">
        <f t="shared" ca="1" si="35"/>
        <v>0.26872514640896772</v>
      </c>
      <c r="AA34" s="61" t="str">
        <f t="shared" ca="1" si="36"/>
        <v>-</v>
      </c>
      <c r="AB34" s="62">
        <f t="shared" ca="1" si="37"/>
        <v>1.2253436134168703E-2</v>
      </c>
      <c r="AC34" s="60">
        <f t="shared" ca="1" si="38"/>
        <v>0.26178976060029824</v>
      </c>
      <c r="AD34" s="61" t="str">
        <f t="shared" ca="1" si="39"/>
        <v>-</v>
      </c>
      <c r="AE34" s="62">
        <f t="shared" ca="1" si="40"/>
        <v>1.2385066402687063E-2</v>
      </c>
      <c r="AF34" s="60">
        <f t="shared" ca="1" si="41"/>
        <v>0.26460198862400203</v>
      </c>
      <c r="AG34" s="61" t="str">
        <f t="shared" ca="1" si="42"/>
        <v>-</v>
      </c>
      <c r="AH34" s="62">
        <f t="shared" ca="1" si="43"/>
        <v>1.2506190776754723E-2</v>
      </c>
      <c r="AI34" s="60">
        <f t="shared" ca="1" si="44"/>
        <v>0.26718976241600911</v>
      </c>
      <c r="AJ34" s="61" t="str">
        <f t="shared" ca="1" si="45"/>
        <v>-</v>
      </c>
      <c r="AK34" s="62">
        <f t="shared" ca="1" si="46"/>
        <v>1.2638721853607393E-2</v>
      </c>
      <c r="AL34" s="60">
        <f t="shared" ca="1" si="47"/>
        <v>0.27002123584937626</v>
      </c>
      <c r="AM34" s="61" t="str">
        <f t="shared" ca="1" si="48"/>
        <v>-</v>
      </c>
      <c r="AN34" s="62">
        <f t="shared" ca="1" si="49"/>
        <v>1.2800510710412801E-2</v>
      </c>
      <c r="AO34" s="60">
        <f t="shared" ca="1" si="50"/>
        <v>0.2734777900458582</v>
      </c>
      <c r="AP34" s="61" t="str">
        <f t="shared" ca="1" si="51"/>
        <v>-</v>
      </c>
      <c r="AQ34" s="62">
        <f t="shared" ca="1" si="52"/>
        <v>1.292511972351393E-2</v>
      </c>
      <c r="AR34" s="60">
        <f t="shared" ca="1" si="53"/>
        <v>0.27614001175666625</v>
      </c>
      <c r="AS34" s="61" t="str">
        <f t="shared" ca="1" si="54"/>
        <v>-</v>
      </c>
      <c r="AT34" s="10" t="str">
        <f t="shared" ca="1" si="15"/>
        <v/>
      </c>
      <c r="AU34" s="10"/>
      <c r="AV34" s="10"/>
      <c r="AW34" s="10">
        <f t="shared" ca="1" si="16"/>
        <v>0</v>
      </c>
      <c r="AX34" s="10">
        <f t="shared" ca="1" si="17"/>
        <v>0</v>
      </c>
      <c r="AY34" s="10">
        <f t="shared" ca="1" si="18"/>
        <v>0</v>
      </c>
      <c r="AZ34" s="10">
        <f t="shared" ca="1" si="19"/>
        <v>0</v>
      </c>
      <c r="BA34" s="10">
        <f t="shared" ca="1" si="20"/>
        <v>0</v>
      </c>
      <c r="BB34" s="10">
        <f t="shared" ca="1" si="21"/>
        <v>0</v>
      </c>
      <c r="BC34" s="10">
        <f t="shared" ca="1" si="22"/>
        <v>0</v>
      </c>
      <c r="BD34" s="10">
        <f t="shared" ca="1" si="23"/>
        <v>0</v>
      </c>
      <c r="BE34" s="10">
        <f t="shared" ca="1" si="24"/>
        <v>0</v>
      </c>
      <c r="BF34" s="10">
        <f t="shared" ca="1" si="25"/>
        <v>0</v>
      </c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</row>
    <row r="35" spans="1:96" x14ac:dyDescent="0.25">
      <c r="A35" s="3" t="str">
        <f t="shared" si="5"/>
        <v>Applicant 27</v>
      </c>
      <c r="B35" s="39">
        <v>1320.2159544941935</v>
      </c>
      <c r="C35" s="39">
        <v>7.9922999065918185</v>
      </c>
      <c r="D35" s="39">
        <v>1.5867997595799199</v>
      </c>
      <c r="E35" s="39">
        <v>23.565250210450614</v>
      </c>
      <c r="F35" s="40">
        <v>8.6267564491023769</v>
      </c>
      <c r="G35" s="41">
        <v>7.6190504646453405</v>
      </c>
      <c r="H35" s="39">
        <v>2.207010411066046</v>
      </c>
      <c r="I35" s="10">
        <f t="shared" si="6"/>
        <v>2.983146439436116E-2</v>
      </c>
      <c r="J35" s="10">
        <f t="shared" si="7"/>
        <v>1.1203589275489556E-2</v>
      </c>
      <c r="K35" s="10">
        <f t="shared" si="8"/>
        <v>2.0947207715485733E-3</v>
      </c>
      <c r="L35" s="10">
        <f t="shared" si="9"/>
        <v>3.1796264520080823E-2</v>
      </c>
      <c r="M35" s="10">
        <f t="shared" si="10"/>
        <v>1.5339497940772301E-2</v>
      </c>
      <c r="N35" s="10">
        <f t="shared" si="11"/>
        <v>1.6285075470214523E-2</v>
      </c>
      <c r="O35" s="10">
        <f t="shared" si="12"/>
        <v>2.4325372952331151E-3</v>
      </c>
      <c r="P35" s="60">
        <f t="shared" si="26"/>
        <v>1.1471910491336848E-2</v>
      </c>
      <c r="Q35" s="60">
        <f t="shared" si="27"/>
        <v>0.28051644943812121</v>
      </c>
      <c r="R35" s="61" t="str">
        <f t="shared" ca="1" si="28"/>
        <v>-</v>
      </c>
      <c r="S35" s="62">
        <f t="shared" ca="1" si="14"/>
        <v>1.1601864071497998E-2</v>
      </c>
      <c r="T35" s="60">
        <f t="shared" ca="1" si="29"/>
        <v>0.28369413435172885</v>
      </c>
      <c r="U35" s="61" t="str">
        <f t="shared" ca="1" si="30"/>
        <v>-</v>
      </c>
      <c r="V35" s="62">
        <f t="shared" ca="1" si="31"/>
        <v>1.1759139192060493E-2</v>
      </c>
      <c r="W35" s="60">
        <f t="shared" ca="1" si="32"/>
        <v>0.28753989817968584</v>
      </c>
      <c r="X35" s="61" t="str">
        <f t="shared" ca="1" si="33"/>
        <v>-</v>
      </c>
      <c r="Y35" s="62">
        <f t="shared" ca="1" si="34"/>
        <v>1.1872200094279153E-2</v>
      </c>
      <c r="Z35" s="60">
        <f t="shared" ca="1" si="35"/>
        <v>0.28059734650324686</v>
      </c>
      <c r="AA35" s="61" t="str">
        <f t="shared" ca="1" si="36"/>
        <v>-</v>
      </c>
      <c r="AB35" s="62">
        <f t="shared" ca="1" si="37"/>
        <v>1.1983372065870948E-2</v>
      </c>
      <c r="AC35" s="60">
        <f t="shared" ca="1" si="38"/>
        <v>0.27377313266616921</v>
      </c>
      <c r="AD35" s="61" t="str">
        <f t="shared" ca="1" si="39"/>
        <v>-</v>
      </c>
      <c r="AE35" s="62">
        <f t="shared" ca="1" si="40"/>
        <v>1.2112101221147442E-2</v>
      </c>
      <c r="AF35" s="60">
        <f t="shared" ca="1" si="41"/>
        <v>0.27671408984514945</v>
      </c>
      <c r="AG35" s="61" t="str">
        <f t="shared" ca="1" si="42"/>
        <v>-</v>
      </c>
      <c r="AH35" s="62">
        <f t="shared" ca="1" si="43"/>
        <v>1.2230556030460159E-2</v>
      </c>
      <c r="AI35" s="60">
        <f t="shared" ca="1" si="44"/>
        <v>0.27942031844646925</v>
      </c>
      <c r="AJ35" s="61" t="str">
        <f t="shared" ca="1" si="45"/>
        <v>-</v>
      </c>
      <c r="AK35" s="62">
        <f t="shared" ca="1" si="46"/>
        <v>1.2360166140377611E-2</v>
      </c>
      <c r="AL35" s="60">
        <f t="shared" ca="1" si="47"/>
        <v>0.28238140198975387</v>
      </c>
      <c r="AM35" s="61" t="str">
        <f t="shared" ca="1" si="48"/>
        <v>-</v>
      </c>
      <c r="AN35" s="62">
        <f t="shared" ca="1" si="49"/>
        <v>1.2518389192751046E-2</v>
      </c>
      <c r="AO35" s="60">
        <f t="shared" ca="1" si="50"/>
        <v>0.28599617923860926</v>
      </c>
      <c r="AP35" s="61" t="str">
        <f t="shared" ca="1" si="51"/>
        <v>-</v>
      </c>
      <c r="AQ35" s="62">
        <f t="shared" ca="1" si="52"/>
        <v>1.2640251840126172E-2</v>
      </c>
      <c r="AR35" s="60">
        <f t="shared" ca="1" si="53"/>
        <v>0.28878026359679243</v>
      </c>
      <c r="AS35" s="61" t="str">
        <f t="shared" ca="1" si="54"/>
        <v>-</v>
      </c>
      <c r="AT35" s="10" t="str">
        <f t="shared" ca="1" si="15"/>
        <v/>
      </c>
      <c r="AU35" s="10"/>
      <c r="AV35" s="10"/>
      <c r="AW35" s="10">
        <f t="shared" ca="1" si="16"/>
        <v>0</v>
      </c>
      <c r="AX35" s="10">
        <f t="shared" ca="1" si="17"/>
        <v>0</v>
      </c>
      <c r="AY35" s="10">
        <f t="shared" ca="1" si="18"/>
        <v>0</v>
      </c>
      <c r="AZ35" s="10">
        <f t="shared" ca="1" si="19"/>
        <v>0</v>
      </c>
      <c r="BA35" s="10">
        <f t="shared" ca="1" si="20"/>
        <v>0</v>
      </c>
      <c r="BB35" s="10">
        <f t="shared" ca="1" si="21"/>
        <v>0</v>
      </c>
      <c r="BC35" s="10">
        <f t="shared" ca="1" si="22"/>
        <v>0</v>
      </c>
      <c r="BD35" s="10">
        <f t="shared" ca="1" si="23"/>
        <v>0</v>
      </c>
      <c r="BE35" s="10">
        <f t="shared" ca="1" si="24"/>
        <v>0</v>
      </c>
      <c r="BF35" s="10">
        <f t="shared" ca="1" si="25"/>
        <v>0</v>
      </c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</row>
    <row r="36" spans="1:96" x14ac:dyDescent="0.25">
      <c r="A36" s="3" t="str">
        <f t="shared" si="5"/>
        <v>Applicant 28</v>
      </c>
      <c r="B36" s="39">
        <v>1514.6559919834554</v>
      </c>
      <c r="C36" s="39">
        <v>5.0594742799549266</v>
      </c>
      <c r="D36" s="39">
        <v>11.282152412713224</v>
      </c>
      <c r="E36" s="39">
        <v>14.588546972623499</v>
      </c>
      <c r="F36" s="40">
        <v>5.5956395921611755</v>
      </c>
      <c r="G36" s="41">
        <v>3.9658137439187007</v>
      </c>
      <c r="H36" s="39">
        <v>9.8306325475654717</v>
      </c>
      <c r="I36" s="10">
        <f t="shared" si="6"/>
        <v>3.4225011552652736E-2</v>
      </c>
      <c r="J36" s="10">
        <f t="shared" si="7"/>
        <v>7.0923604525609339E-3</v>
      </c>
      <c r="K36" s="10">
        <f t="shared" si="8"/>
        <v>1.489347276744212E-2</v>
      </c>
      <c r="L36" s="10">
        <f t="shared" si="9"/>
        <v>1.9684123629608224E-2</v>
      </c>
      <c r="M36" s="10">
        <f t="shared" si="10"/>
        <v>9.9497768956015274E-3</v>
      </c>
      <c r="N36" s="10">
        <f t="shared" si="11"/>
        <v>8.4765911999424397E-3</v>
      </c>
      <c r="O36" s="10">
        <f t="shared" si="12"/>
        <v>1.0835191437150823E-2</v>
      </c>
      <c r="P36" s="60">
        <f t="shared" si="26"/>
        <v>1.1069108203679874E-2</v>
      </c>
      <c r="Q36" s="60">
        <f t="shared" si="27"/>
        <v>0.29158555764180111</v>
      </c>
      <c r="R36" s="61" t="str">
        <f t="shared" ca="1" si="28"/>
        <v>-</v>
      </c>
      <c r="S36" s="62">
        <f t="shared" ca="1" si="14"/>
        <v>1.1194498847317274E-2</v>
      </c>
      <c r="T36" s="60">
        <f t="shared" ca="1" si="29"/>
        <v>0.29488863319904612</v>
      </c>
      <c r="U36" s="61" t="str">
        <f t="shared" ca="1" si="30"/>
        <v>-</v>
      </c>
      <c r="V36" s="62">
        <f t="shared" ca="1" si="31"/>
        <v>1.1346251716080303E-2</v>
      </c>
      <c r="W36" s="60">
        <f t="shared" ca="1" si="32"/>
        <v>0.29888614989576612</v>
      </c>
      <c r="X36" s="61" t="str">
        <f t="shared" ca="1" si="33"/>
        <v>-</v>
      </c>
      <c r="Y36" s="62">
        <f t="shared" ca="1" si="34"/>
        <v>1.1455342818317293E-2</v>
      </c>
      <c r="Z36" s="60">
        <f t="shared" ca="1" si="35"/>
        <v>0.29205268932156414</v>
      </c>
      <c r="AA36" s="61" t="str">
        <f t="shared" ca="1" si="36"/>
        <v>-</v>
      </c>
      <c r="AB36" s="62">
        <f t="shared" ca="1" si="37"/>
        <v>1.1562611314152862E-2</v>
      </c>
      <c r="AC36" s="60">
        <f t="shared" ca="1" si="38"/>
        <v>0.28533574398032208</v>
      </c>
      <c r="AD36" s="61" t="str">
        <f t="shared" ca="1" si="39"/>
        <v>-</v>
      </c>
      <c r="AE36" s="62">
        <f t="shared" ca="1" si="40"/>
        <v>1.1686820524972618E-2</v>
      </c>
      <c r="AF36" s="60">
        <f t="shared" ca="1" si="41"/>
        <v>0.28840091037012205</v>
      </c>
      <c r="AG36" s="61" t="str">
        <f t="shared" ca="1" si="42"/>
        <v>-</v>
      </c>
      <c r="AH36" s="62">
        <f t="shared" ca="1" si="43"/>
        <v>1.1801116143171425E-2</v>
      </c>
      <c r="AI36" s="60">
        <f t="shared" ca="1" si="44"/>
        <v>0.29122143458964067</v>
      </c>
      <c r="AJ36" s="61" t="str">
        <f t="shared" ca="1" si="45"/>
        <v>-</v>
      </c>
      <c r="AK36" s="62">
        <f t="shared" ca="1" si="46"/>
        <v>1.1926175376509283E-2</v>
      </c>
      <c r="AL36" s="60">
        <f t="shared" ca="1" si="47"/>
        <v>0.29430757736626317</v>
      </c>
      <c r="AM36" s="61" t="str">
        <f t="shared" ca="1" si="48"/>
        <v>-</v>
      </c>
      <c r="AN36" s="62">
        <f t="shared" ca="1" si="49"/>
        <v>1.2078842893254697E-2</v>
      </c>
      <c r="AO36" s="60">
        <f t="shared" ca="1" si="50"/>
        <v>0.29807502213186393</v>
      </c>
      <c r="AP36" s="61" t="str">
        <f t="shared" ca="1" si="51"/>
        <v>-</v>
      </c>
      <c r="AQ36" s="62">
        <f t="shared" ca="1" si="52"/>
        <v>1.2196426693337587E-2</v>
      </c>
      <c r="AR36" s="60">
        <f t="shared" ca="1" si="53"/>
        <v>0.30097669029013002</v>
      </c>
      <c r="AS36" s="61" t="str">
        <f t="shared" ca="1" si="54"/>
        <v>-</v>
      </c>
      <c r="AT36" s="10" t="str">
        <f t="shared" ca="1" si="15"/>
        <v/>
      </c>
      <c r="AU36" s="10"/>
      <c r="AV36" s="10"/>
      <c r="AW36" s="10">
        <f t="shared" ca="1" si="16"/>
        <v>0</v>
      </c>
      <c r="AX36" s="10">
        <f t="shared" ca="1" si="17"/>
        <v>0</v>
      </c>
      <c r="AY36" s="10">
        <f t="shared" ca="1" si="18"/>
        <v>0</v>
      </c>
      <c r="AZ36" s="10">
        <f t="shared" ca="1" si="19"/>
        <v>0</v>
      </c>
      <c r="BA36" s="10">
        <f t="shared" ca="1" si="20"/>
        <v>0</v>
      </c>
      <c r="BB36" s="10">
        <f t="shared" ca="1" si="21"/>
        <v>0</v>
      </c>
      <c r="BC36" s="10">
        <f t="shared" ca="1" si="22"/>
        <v>0</v>
      </c>
      <c r="BD36" s="10">
        <f t="shared" ca="1" si="23"/>
        <v>0</v>
      </c>
      <c r="BE36" s="10">
        <f t="shared" ca="1" si="24"/>
        <v>0</v>
      </c>
      <c r="BF36" s="10">
        <f t="shared" ca="1" si="25"/>
        <v>0</v>
      </c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</row>
    <row r="37" spans="1:96" x14ac:dyDescent="0.25">
      <c r="A37" s="3" t="str">
        <f t="shared" si="5"/>
        <v>Applicant 29</v>
      </c>
      <c r="B37" s="39">
        <v>1491.8123937424252</v>
      </c>
      <c r="C37" s="39">
        <v>8.9697086850663013</v>
      </c>
      <c r="D37" s="39">
        <v>8.5906749895025918</v>
      </c>
      <c r="E37" s="39">
        <v>10.908857406850954</v>
      </c>
      <c r="F37" s="40">
        <v>9.4496164854015383</v>
      </c>
      <c r="G37" s="41">
        <v>9.180117352876664</v>
      </c>
      <c r="H37" s="39">
        <v>7.7071712828081926</v>
      </c>
      <c r="I37" s="10">
        <f t="shared" si="6"/>
        <v>3.370883994811591E-2</v>
      </c>
      <c r="J37" s="10">
        <f t="shared" si="7"/>
        <v>1.257371885474301E-2</v>
      </c>
      <c r="K37" s="10">
        <f t="shared" si="8"/>
        <v>1.1340476473791382E-2</v>
      </c>
      <c r="L37" s="10">
        <f t="shared" si="9"/>
        <v>1.4719169651177798E-2</v>
      </c>
      <c r="M37" s="10">
        <f t="shared" si="10"/>
        <v>1.6802650390574932E-2</v>
      </c>
      <c r="N37" s="10">
        <f t="shared" si="11"/>
        <v>1.9621723810695546E-2</v>
      </c>
      <c r="O37" s="10">
        <f t="shared" si="12"/>
        <v>8.4947408911971532E-3</v>
      </c>
      <c r="P37" s="60">
        <f t="shared" si="26"/>
        <v>1.2343296844241658E-2</v>
      </c>
      <c r="Q37" s="60">
        <f t="shared" si="27"/>
        <v>0.30392885448604279</v>
      </c>
      <c r="R37" s="61" t="str">
        <f t="shared" ca="1" si="28"/>
        <v>-</v>
      </c>
      <c r="S37" s="62">
        <f t="shared" ca="1" si="14"/>
        <v>1.2483121472154537E-2</v>
      </c>
      <c r="T37" s="60">
        <f t="shared" ca="1" si="29"/>
        <v>0.30737175467120065</v>
      </c>
      <c r="U37" s="61" t="str">
        <f t="shared" ca="1" si="30"/>
        <v>-</v>
      </c>
      <c r="V37" s="62">
        <f t="shared" ca="1" si="31"/>
        <v>1.265234293712175E-2</v>
      </c>
      <c r="W37" s="60">
        <f t="shared" ca="1" si="32"/>
        <v>0.31153849283288787</v>
      </c>
      <c r="X37" s="61" t="str">
        <f t="shared" ca="1" si="33"/>
        <v>-</v>
      </c>
      <c r="Y37" s="62">
        <f t="shared" ca="1" si="34"/>
        <v>1.2773991748679039E-2</v>
      </c>
      <c r="Z37" s="60">
        <f t="shared" ca="1" si="35"/>
        <v>0.30482668107024319</v>
      </c>
      <c r="AA37" s="61" t="str">
        <f t="shared" ca="1" si="36"/>
        <v>-</v>
      </c>
      <c r="AB37" s="62">
        <f t="shared" ca="1" si="37"/>
        <v>1.2893608149726917E-2</v>
      </c>
      <c r="AC37" s="60">
        <f t="shared" ca="1" si="38"/>
        <v>0.29822935213004897</v>
      </c>
      <c r="AD37" s="61" t="str">
        <f t="shared" ca="1" si="39"/>
        <v>-</v>
      </c>
      <c r="AE37" s="62">
        <f t="shared" ca="1" si="40"/>
        <v>1.3032115347572136E-2</v>
      </c>
      <c r="AF37" s="60">
        <f t="shared" ca="1" si="41"/>
        <v>0.3014330257176942</v>
      </c>
      <c r="AG37" s="61" t="str">
        <f t="shared" ca="1" si="42"/>
        <v>-</v>
      </c>
      <c r="AH37" s="62">
        <f t="shared" ca="1" si="43"/>
        <v>1.3159567778017705E-2</v>
      </c>
      <c r="AI37" s="60">
        <f t="shared" ca="1" si="44"/>
        <v>0.30438100236765836</v>
      </c>
      <c r="AJ37" s="61" t="str">
        <f t="shared" ca="1" si="45"/>
        <v>-</v>
      </c>
      <c r="AK37" s="62">
        <f t="shared" ca="1" si="46"/>
        <v>1.3299022846285018E-2</v>
      </c>
      <c r="AL37" s="60">
        <f t="shared" ca="1" si="47"/>
        <v>0.30760660021254821</v>
      </c>
      <c r="AM37" s="61" t="str">
        <f t="shared" ca="1" si="48"/>
        <v>-</v>
      </c>
      <c r="AN37" s="62">
        <f t="shared" ca="1" si="49"/>
        <v>1.346926424631356E-2</v>
      </c>
      <c r="AO37" s="60">
        <f t="shared" ca="1" si="50"/>
        <v>0.31154428637817749</v>
      </c>
      <c r="AP37" s="61" t="str">
        <f t="shared" ca="1" si="51"/>
        <v>-</v>
      </c>
      <c r="AQ37" s="62">
        <f t="shared" ca="1" si="52"/>
        <v>1.3600383368269072E-2</v>
      </c>
      <c r="AR37" s="60">
        <f t="shared" ca="1" si="53"/>
        <v>0.3145770736583991</v>
      </c>
      <c r="AS37" s="61" t="str">
        <f t="shared" ca="1" si="54"/>
        <v>-</v>
      </c>
      <c r="AT37" s="10" t="str">
        <f t="shared" ca="1" si="15"/>
        <v/>
      </c>
      <c r="AU37" s="10"/>
      <c r="AV37" s="10"/>
      <c r="AW37" s="10">
        <f t="shared" ca="1" si="16"/>
        <v>0</v>
      </c>
      <c r="AX37" s="10">
        <f t="shared" ca="1" si="17"/>
        <v>0</v>
      </c>
      <c r="AY37" s="10">
        <f t="shared" ca="1" si="18"/>
        <v>0</v>
      </c>
      <c r="AZ37" s="10">
        <f t="shared" ca="1" si="19"/>
        <v>0</v>
      </c>
      <c r="BA37" s="10">
        <f t="shared" ca="1" si="20"/>
        <v>0</v>
      </c>
      <c r="BB37" s="10">
        <f t="shared" ca="1" si="21"/>
        <v>0</v>
      </c>
      <c r="BC37" s="10">
        <f t="shared" ca="1" si="22"/>
        <v>0</v>
      </c>
      <c r="BD37" s="10">
        <f t="shared" ca="1" si="23"/>
        <v>0</v>
      </c>
      <c r="BE37" s="10">
        <f t="shared" ca="1" si="24"/>
        <v>0</v>
      </c>
      <c r="BF37" s="10">
        <f t="shared" ca="1" si="25"/>
        <v>0</v>
      </c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</row>
    <row r="38" spans="1:96" x14ac:dyDescent="0.25">
      <c r="A38" s="3" t="str">
        <f t="shared" si="5"/>
        <v>Applicant 30</v>
      </c>
      <c r="B38" s="39">
        <v>1266.6748047150493</v>
      </c>
      <c r="C38" s="39">
        <v>5.8891041844923873</v>
      </c>
      <c r="D38" s="39">
        <v>2.2118174126980685</v>
      </c>
      <c r="E38" s="39">
        <v>12.140810568824527</v>
      </c>
      <c r="F38" s="40">
        <v>3.0161815305086019</v>
      </c>
      <c r="G38" s="41">
        <v>1.3465537935191014</v>
      </c>
      <c r="H38" s="39">
        <v>0.14386304060008182</v>
      </c>
      <c r="I38" s="10">
        <f t="shared" si="6"/>
        <v>2.8621654061564788E-2</v>
      </c>
      <c r="J38" s="10">
        <f t="shared" si="7"/>
        <v>8.2553339157358085E-3</v>
      </c>
      <c r="K38" s="10">
        <f t="shared" si="8"/>
        <v>2.9198012221012797E-3</v>
      </c>
      <c r="L38" s="10">
        <f t="shared" si="9"/>
        <v>1.6381426926811989E-2</v>
      </c>
      <c r="M38" s="10">
        <f t="shared" si="10"/>
        <v>5.3631640871287427E-3</v>
      </c>
      <c r="N38" s="10">
        <f t="shared" si="11"/>
        <v>2.8781447575282585E-3</v>
      </c>
      <c r="O38" s="10">
        <f t="shared" si="12"/>
        <v>1.5856391519979211E-4</v>
      </c>
      <c r="P38" s="60">
        <f t="shared" si="26"/>
        <v>6.7976935669548056E-3</v>
      </c>
      <c r="Q38" s="60">
        <f t="shared" si="27"/>
        <v>0.3107265480529976</v>
      </c>
      <c r="R38" s="61" t="str">
        <f t="shared" ca="1" si="28"/>
        <v>-</v>
      </c>
      <c r="S38" s="62">
        <f t="shared" ca="1" si="14"/>
        <v>6.8746977082032312E-3</v>
      </c>
      <c r="T38" s="60">
        <f t="shared" ca="1" si="29"/>
        <v>0.31424645237940385</v>
      </c>
      <c r="U38" s="61" t="str">
        <f t="shared" ca="1" si="30"/>
        <v>-</v>
      </c>
      <c r="V38" s="62">
        <f t="shared" ca="1" si="31"/>
        <v>6.9678912591899711E-3</v>
      </c>
      <c r="W38" s="60">
        <f t="shared" ca="1" si="32"/>
        <v>0.31850638409207782</v>
      </c>
      <c r="X38" s="61" t="str">
        <f t="shared" ca="1" si="33"/>
        <v>-</v>
      </c>
      <c r="Y38" s="62">
        <f t="shared" ca="1" si="34"/>
        <v>7.0348856249729226E-3</v>
      </c>
      <c r="Z38" s="60">
        <f t="shared" ca="1" si="35"/>
        <v>0.31186156669521609</v>
      </c>
      <c r="AA38" s="61" t="str">
        <f t="shared" ca="1" si="36"/>
        <v>-</v>
      </c>
      <c r="AB38" s="62">
        <f t="shared" ca="1" si="37"/>
        <v>7.1007607027715079E-3</v>
      </c>
      <c r="AC38" s="60">
        <f t="shared" ca="1" si="38"/>
        <v>0.30533011283282047</v>
      </c>
      <c r="AD38" s="61" t="str">
        <f t="shared" ca="1" si="39"/>
        <v>-</v>
      </c>
      <c r="AE38" s="62">
        <f t="shared" ca="1" si="40"/>
        <v>7.1770393096664414E-3</v>
      </c>
      <c r="AF38" s="60">
        <f t="shared" ca="1" si="41"/>
        <v>0.30861006502736066</v>
      </c>
      <c r="AG38" s="61" t="str">
        <f t="shared" ca="1" si="42"/>
        <v>-</v>
      </c>
      <c r="AH38" s="62">
        <f t="shared" ca="1" si="43"/>
        <v>7.2472298412128641E-3</v>
      </c>
      <c r="AI38" s="60">
        <f t="shared" ca="1" si="44"/>
        <v>0.3116282322088712</v>
      </c>
      <c r="AJ38" s="61" t="str">
        <f t="shared" ca="1" si="45"/>
        <v>-</v>
      </c>
      <c r="AK38" s="62">
        <f t="shared" ca="1" si="46"/>
        <v>7.3240304587790057E-3</v>
      </c>
      <c r="AL38" s="60">
        <f t="shared" ca="1" si="47"/>
        <v>0.31493063067132721</v>
      </c>
      <c r="AM38" s="61" t="str">
        <f t="shared" ca="1" si="48"/>
        <v>-</v>
      </c>
      <c r="AN38" s="62">
        <f t="shared" ca="1" si="49"/>
        <v>7.4177857078349552E-3</v>
      </c>
      <c r="AO38" s="60">
        <f t="shared" ca="1" si="50"/>
        <v>0.31896207208601246</v>
      </c>
      <c r="AP38" s="61" t="str">
        <f t="shared" ca="1" si="51"/>
        <v>-</v>
      </c>
      <c r="AQ38" s="62">
        <f t="shared" ca="1" si="52"/>
        <v>7.4899955576886081E-3</v>
      </c>
      <c r="AR38" s="60">
        <f t="shared" ca="1" si="53"/>
        <v>0.32206706921608769</v>
      </c>
      <c r="AS38" s="61" t="str">
        <f t="shared" ca="1" si="54"/>
        <v>-</v>
      </c>
      <c r="AT38" s="10" t="str">
        <f t="shared" ca="1" si="15"/>
        <v/>
      </c>
      <c r="AU38" s="10"/>
      <c r="AV38" s="10"/>
      <c r="AW38" s="10">
        <f t="shared" ca="1" si="16"/>
        <v>0</v>
      </c>
      <c r="AX38" s="10">
        <f t="shared" ca="1" si="17"/>
        <v>0</v>
      </c>
      <c r="AY38" s="10">
        <f t="shared" ca="1" si="18"/>
        <v>0</v>
      </c>
      <c r="AZ38" s="10">
        <f t="shared" ca="1" si="19"/>
        <v>0</v>
      </c>
      <c r="BA38" s="10">
        <f t="shared" ca="1" si="20"/>
        <v>0</v>
      </c>
      <c r="BB38" s="10">
        <f t="shared" ca="1" si="21"/>
        <v>0</v>
      </c>
      <c r="BC38" s="10">
        <f t="shared" ca="1" si="22"/>
        <v>0</v>
      </c>
      <c r="BD38" s="10">
        <f t="shared" ca="1" si="23"/>
        <v>0</v>
      </c>
      <c r="BE38" s="10">
        <f t="shared" ca="1" si="24"/>
        <v>0</v>
      </c>
      <c r="BF38" s="10">
        <f t="shared" ca="1" si="25"/>
        <v>0</v>
      </c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</row>
    <row r="39" spans="1:96" x14ac:dyDescent="0.25">
      <c r="A39" s="3" t="str">
        <f t="shared" si="5"/>
        <v>Applicant 31</v>
      </c>
      <c r="B39" s="39">
        <v>1261.5612939715711</v>
      </c>
      <c r="C39" s="39">
        <v>7.2683823874879376</v>
      </c>
      <c r="D39" s="39">
        <v>1.4990715689383205</v>
      </c>
      <c r="E39" s="39">
        <v>18.411150757687121</v>
      </c>
      <c r="F39" s="40">
        <v>3.275253630567363</v>
      </c>
      <c r="G39" s="41">
        <v>2.7981753389148087</v>
      </c>
      <c r="H39" s="39">
        <v>5.1251976101918846</v>
      </c>
      <c r="I39" s="10">
        <f t="shared" si="6"/>
        <v>2.8506109696906132E-2</v>
      </c>
      <c r="J39" s="10">
        <f t="shared" si="7"/>
        <v>1.0188803212884227E-2</v>
      </c>
      <c r="K39" s="10">
        <f t="shared" si="8"/>
        <v>1.9789115384819004E-3</v>
      </c>
      <c r="L39" s="10">
        <f t="shared" si="9"/>
        <v>2.4841909777426976E-2</v>
      </c>
      <c r="M39" s="10">
        <f t="shared" si="10"/>
        <v>5.8238280653932989E-3</v>
      </c>
      <c r="N39" s="10">
        <f t="shared" si="11"/>
        <v>5.9808629414612926E-3</v>
      </c>
      <c r="O39" s="10">
        <f t="shared" si="12"/>
        <v>5.6489241145941758E-3</v>
      </c>
      <c r="P39" s="60">
        <f t="shared" si="26"/>
        <v>8.7336157207524214E-3</v>
      </c>
      <c r="Q39" s="60">
        <f t="shared" si="27"/>
        <v>0.31946016377375003</v>
      </c>
      <c r="R39" s="61" t="str">
        <f t="shared" ca="1" si="28"/>
        <v>-</v>
      </c>
      <c r="S39" s="62">
        <f t="shared" ca="1" si="14"/>
        <v>8.8325499507153002E-3</v>
      </c>
      <c r="T39" s="60">
        <f t="shared" ca="1" si="29"/>
        <v>0.32307900233011916</v>
      </c>
      <c r="U39" s="61" t="str">
        <f t="shared" ca="1" si="30"/>
        <v>-</v>
      </c>
      <c r="V39" s="62">
        <f t="shared" ca="1" si="31"/>
        <v>8.9522841890939137E-3</v>
      </c>
      <c r="W39" s="60">
        <f t="shared" ca="1" si="32"/>
        <v>0.32745866828117176</v>
      </c>
      <c r="X39" s="61" t="str">
        <f t="shared" ca="1" si="33"/>
        <v>-</v>
      </c>
      <c r="Y39" s="62">
        <f t="shared" ca="1" si="34"/>
        <v>9.0383579493246123E-3</v>
      </c>
      <c r="Z39" s="60">
        <f t="shared" ca="1" si="35"/>
        <v>0.3208999246445407</v>
      </c>
      <c r="AA39" s="61" t="str">
        <f t="shared" ca="1" si="36"/>
        <v>-</v>
      </c>
      <c r="AB39" s="62">
        <f t="shared" ca="1" si="37"/>
        <v>9.1229936583928049E-3</v>
      </c>
      <c r="AC39" s="60">
        <f t="shared" ca="1" si="38"/>
        <v>0.31445310649121327</v>
      </c>
      <c r="AD39" s="61" t="str">
        <f t="shared" ca="1" si="39"/>
        <v>-</v>
      </c>
      <c r="AE39" s="62">
        <f t="shared" ca="1" si="40"/>
        <v>9.2209957283262284E-3</v>
      </c>
      <c r="AF39" s="60">
        <f t="shared" ca="1" si="41"/>
        <v>0.3178310607556869</v>
      </c>
      <c r="AG39" s="61" t="str">
        <f t="shared" ca="1" si="42"/>
        <v>-</v>
      </c>
      <c r="AH39" s="62">
        <f t="shared" ca="1" si="43"/>
        <v>9.3111758936608099E-3</v>
      </c>
      <c r="AI39" s="60">
        <f t="shared" ca="1" si="44"/>
        <v>0.32093940810253202</v>
      </c>
      <c r="AJ39" s="61" t="str">
        <f t="shared" ca="1" si="45"/>
        <v>-</v>
      </c>
      <c r="AK39" s="62">
        <f t="shared" ca="1" si="46"/>
        <v>9.4098486382222599E-3</v>
      </c>
      <c r="AL39" s="60">
        <f t="shared" ca="1" si="47"/>
        <v>0.32434047930954946</v>
      </c>
      <c r="AM39" s="61" t="str">
        <f t="shared" ca="1" si="48"/>
        <v>-</v>
      </c>
      <c r="AN39" s="62">
        <f t="shared" ca="1" si="49"/>
        <v>9.5303045412418654E-3</v>
      </c>
      <c r="AO39" s="60">
        <f t="shared" ca="1" si="50"/>
        <v>0.32849237662725433</v>
      </c>
      <c r="AP39" s="61" t="str">
        <f t="shared" ca="1" si="51"/>
        <v>-</v>
      </c>
      <c r="AQ39" s="62">
        <f t="shared" ca="1" si="52"/>
        <v>9.6230791086246593E-3</v>
      </c>
      <c r="AR39" s="60">
        <f t="shared" ca="1" si="53"/>
        <v>0.33169014832471233</v>
      </c>
      <c r="AS39" s="61" t="str">
        <f t="shared" ca="1" si="54"/>
        <v>-</v>
      </c>
      <c r="AT39" s="10" t="str">
        <f t="shared" ca="1" si="15"/>
        <v/>
      </c>
      <c r="AU39" s="10"/>
      <c r="AV39" s="10"/>
      <c r="AW39" s="10">
        <f t="shared" ca="1" si="16"/>
        <v>0</v>
      </c>
      <c r="AX39" s="10">
        <f t="shared" ca="1" si="17"/>
        <v>0</v>
      </c>
      <c r="AY39" s="10">
        <f t="shared" ca="1" si="18"/>
        <v>0</v>
      </c>
      <c r="AZ39" s="10">
        <f t="shared" ca="1" si="19"/>
        <v>0</v>
      </c>
      <c r="BA39" s="10">
        <f t="shared" ca="1" si="20"/>
        <v>0</v>
      </c>
      <c r="BB39" s="10">
        <f t="shared" ca="1" si="21"/>
        <v>0</v>
      </c>
      <c r="BC39" s="10">
        <f t="shared" ca="1" si="22"/>
        <v>0</v>
      </c>
      <c r="BD39" s="10">
        <f t="shared" ca="1" si="23"/>
        <v>0</v>
      </c>
      <c r="BE39" s="10">
        <f t="shared" ca="1" si="24"/>
        <v>0</v>
      </c>
      <c r="BF39" s="10">
        <f t="shared" ca="1" si="25"/>
        <v>0</v>
      </c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</row>
    <row r="40" spans="1:96" x14ac:dyDescent="0.25">
      <c r="A40" s="3" t="str">
        <f t="shared" si="5"/>
        <v>Applicant 32</v>
      </c>
      <c r="B40" s="39">
        <v>1421.3546961188067</v>
      </c>
      <c r="C40" s="39">
        <v>6.3909184668092536</v>
      </c>
      <c r="D40" s="39">
        <v>11.788623685632851</v>
      </c>
      <c r="E40" s="39">
        <v>18.702581044716936</v>
      </c>
      <c r="F40" s="40">
        <v>5.2344951937153619</v>
      </c>
      <c r="G40" s="41">
        <v>4.3913823383852888</v>
      </c>
      <c r="H40" s="39">
        <v>5.2470048236405917</v>
      </c>
      <c r="I40" s="10">
        <f t="shared" si="6"/>
        <v>3.2116785034059889E-2</v>
      </c>
      <c r="J40" s="10">
        <f t="shared" si="7"/>
        <v>8.9587761260332185E-3</v>
      </c>
      <c r="K40" s="10">
        <f t="shared" si="8"/>
        <v>1.5562061156854438E-2</v>
      </c>
      <c r="L40" s="10">
        <f t="shared" si="9"/>
        <v>2.5235132612440783E-2</v>
      </c>
      <c r="M40" s="10">
        <f t="shared" si="10"/>
        <v>9.3076150600419488E-3</v>
      </c>
      <c r="N40" s="10">
        <f t="shared" si="11"/>
        <v>9.3862080492861603E-3</v>
      </c>
      <c r="O40" s="10">
        <f t="shared" si="12"/>
        <v>5.783178392714812E-3</v>
      </c>
      <c r="P40" s="60">
        <f t="shared" si="26"/>
        <v>1.1194711203308555E-2</v>
      </c>
      <c r="Q40" s="60">
        <f t="shared" si="27"/>
        <v>0.33065487497705859</v>
      </c>
      <c r="R40" s="61" t="str">
        <f t="shared" ca="1" si="28"/>
        <v>-</v>
      </c>
      <c r="S40" s="62">
        <f t="shared" ca="1" si="14"/>
        <v>1.1321524675296389E-2</v>
      </c>
      <c r="T40" s="60">
        <f t="shared" ca="1" si="29"/>
        <v>0.33440052700541556</v>
      </c>
      <c r="U40" s="61" t="str">
        <f t="shared" ca="1" si="30"/>
        <v>-</v>
      </c>
      <c r="V40" s="62">
        <f t="shared" ca="1" si="31"/>
        <v>1.1474999508933929E-2</v>
      </c>
      <c r="W40" s="60">
        <f t="shared" ca="1" si="32"/>
        <v>0.3389336677901057</v>
      </c>
      <c r="X40" s="61" t="str">
        <f t="shared" ca="1" si="33"/>
        <v>-</v>
      </c>
      <c r="Y40" s="62">
        <f t="shared" ca="1" si="34"/>
        <v>1.158532848593207E-2</v>
      </c>
      <c r="Z40" s="60">
        <f t="shared" ca="1" si="35"/>
        <v>0.33248525313047278</v>
      </c>
      <c r="AA40" s="61" t="str">
        <f t="shared" ca="1" si="36"/>
        <v>-</v>
      </c>
      <c r="AB40" s="62">
        <f t="shared" ca="1" si="37"/>
        <v>1.169381417511282E-2</v>
      </c>
      <c r="AC40" s="60">
        <f t="shared" ca="1" si="38"/>
        <v>0.32614692066632611</v>
      </c>
      <c r="AD40" s="61" t="str">
        <f t="shared" ca="1" si="39"/>
        <v>-</v>
      </c>
      <c r="AE40" s="62">
        <f t="shared" ca="1" si="40"/>
        <v>1.1819432808369633E-2</v>
      </c>
      <c r="AF40" s="60">
        <f t="shared" ca="1" si="41"/>
        <v>0.32965049356405651</v>
      </c>
      <c r="AG40" s="61" t="str">
        <f t="shared" ca="1" si="42"/>
        <v>-</v>
      </c>
      <c r="AH40" s="62">
        <f t="shared" ca="1" si="43"/>
        <v>1.1935025357832099E-2</v>
      </c>
      <c r="AI40" s="60">
        <f t="shared" ca="1" si="44"/>
        <v>0.33287443346036411</v>
      </c>
      <c r="AJ40" s="61" t="str">
        <f t="shared" ca="1" si="45"/>
        <v>-</v>
      </c>
      <c r="AK40" s="62">
        <f t="shared" ca="1" si="46"/>
        <v>1.2061503658952968E-2</v>
      </c>
      <c r="AL40" s="60">
        <f t="shared" ca="1" si="47"/>
        <v>0.33640198296850243</v>
      </c>
      <c r="AM40" s="61" t="str">
        <f t="shared" ca="1" si="48"/>
        <v>-</v>
      </c>
      <c r="AN40" s="62">
        <f t="shared" ca="1" si="49"/>
        <v>1.2215903519234668E-2</v>
      </c>
      <c r="AO40" s="60">
        <f t="shared" ca="1" si="50"/>
        <v>0.34070828014648902</v>
      </c>
      <c r="AP40" s="61" t="str">
        <f t="shared" ca="1" si="51"/>
        <v>-</v>
      </c>
      <c r="AQ40" s="62">
        <f t="shared" ca="1" si="52"/>
        <v>1.2334821562124329E-2</v>
      </c>
      <c r="AR40" s="60">
        <f t="shared" ca="1" si="53"/>
        <v>0.34402496988683667</v>
      </c>
      <c r="AS40" s="61" t="str">
        <f t="shared" ca="1" si="54"/>
        <v>-</v>
      </c>
      <c r="AT40" s="10" t="str">
        <f t="shared" ca="1" si="15"/>
        <v/>
      </c>
      <c r="AU40" s="10"/>
      <c r="AV40" s="10"/>
      <c r="AW40" s="10">
        <f t="shared" ca="1" si="16"/>
        <v>0</v>
      </c>
      <c r="AX40" s="10">
        <f t="shared" ca="1" si="17"/>
        <v>0</v>
      </c>
      <c r="AY40" s="10">
        <f t="shared" ca="1" si="18"/>
        <v>0</v>
      </c>
      <c r="AZ40" s="10">
        <f t="shared" ca="1" si="19"/>
        <v>0</v>
      </c>
      <c r="BA40" s="10">
        <f t="shared" ca="1" si="20"/>
        <v>0</v>
      </c>
      <c r="BB40" s="10">
        <f t="shared" ca="1" si="21"/>
        <v>0</v>
      </c>
      <c r="BC40" s="10">
        <f t="shared" ca="1" si="22"/>
        <v>0</v>
      </c>
      <c r="BD40" s="10">
        <f t="shared" ca="1" si="23"/>
        <v>0</v>
      </c>
      <c r="BE40" s="10">
        <f t="shared" ca="1" si="24"/>
        <v>0</v>
      </c>
      <c r="BF40" s="10">
        <f t="shared" ca="1" si="25"/>
        <v>0</v>
      </c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</row>
    <row r="41" spans="1:96" x14ac:dyDescent="0.25">
      <c r="A41" s="3" t="str">
        <f t="shared" si="5"/>
        <v>Applicant 33</v>
      </c>
      <c r="B41" s="39">
        <v>1395.9348139098524</v>
      </c>
      <c r="C41" s="39">
        <v>9.2094499203904654</v>
      </c>
      <c r="D41" s="39">
        <v>14.764283005761186</v>
      </c>
      <c r="E41" s="39">
        <v>23.45036827767845</v>
      </c>
      <c r="F41" s="40">
        <v>6.6760294988573463</v>
      </c>
      <c r="G41" s="41">
        <v>6.461646805558753</v>
      </c>
      <c r="H41" s="39">
        <v>5.4557173002787884</v>
      </c>
      <c r="I41" s="10">
        <f t="shared" si="6"/>
        <v>3.154239998103589E-2</v>
      </c>
      <c r="J41" s="10">
        <f t="shared" si="7"/>
        <v>1.2909787616471423E-2</v>
      </c>
      <c r="K41" s="10">
        <f t="shared" si="8"/>
        <v>1.9490203538584484E-2</v>
      </c>
      <c r="L41" s="10">
        <f t="shared" si="9"/>
        <v>3.1641255925205738E-2</v>
      </c>
      <c r="M41" s="10">
        <f t="shared" si="10"/>
        <v>1.187085103821529E-2</v>
      </c>
      <c r="N41" s="10">
        <f t="shared" si="11"/>
        <v>1.3811223114833793E-2</v>
      </c>
      <c r="O41" s="10">
        <f t="shared" si="12"/>
        <v>6.0132184871598809E-3</v>
      </c>
      <c r="P41" s="60">
        <f t="shared" si="26"/>
        <v>1.3397783126474369E-2</v>
      </c>
      <c r="Q41" s="60">
        <f t="shared" si="27"/>
        <v>0.34405265810353297</v>
      </c>
      <c r="R41" s="61" t="str">
        <f t="shared" ca="1" si="28"/>
        <v>-</v>
      </c>
      <c r="S41" s="62">
        <f t="shared" ca="1" si="14"/>
        <v>1.3549552954596965E-2</v>
      </c>
      <c r="T41" s="60">
        <f t="shared" ca="1" si="29"/>
        <v>0.34795007996001254</v>
      </c>
      <c r="U41" s="61" t="str">
        <f t="shared" ca="1" si="30"/>
        <v>-</v>
      </c>
      <c r="V41" s="62">
        <f t="shared" ca="1" si="31"/>
        <v>1.3733230987831068E-2</v>
      </c>
      <c r="W41" s="60">
        <f t="shared" ca="1" si="32"/>
        <v>0.35266689877793678</v>
      </c>
      <c r="X41" s="61" t="str">
        <f t="shared" ca="1" si="33"/>
        <v>-</v>
      </c>
      <c r="Y41" s="62">
        <f t="shared" ca="1" si="34"/>
        <v>1.3865272241914512E-2</v>
      </c>
      <c r="Z41" s="60">
        <f t="shared" ca="1" si="35"/>
        <v>0.34635052537238731</v>
      </c>
      <c r="AA41" s="61" t="str">
        <f t="shared" ca="1" si="36"/>
        <v>-</v>
      </c>
      <c r="AB41" s="62">
        <f t="shared" ca="1" si="37"/>
        <v>1.3995107456916775E-2</v>
      </c>
      <c r="AC41" s="60">
        <f t="shared" ca="1" si="38"/>
        <v>0.3401420281232429</v>
      </c>
      <c r="AD41" s="61" t="str">
        <f t="shared" ca="1" si="39"/>
        <v>-</v>
      </c>
      <c r="AE41" s="62">
        <f t="shared" ca="1" si="40"/>
        <v>1.4145447307088298E-2</v>
      </c>
      <c r="AF41" s="60">
        <f t="shared" ca="1" si="41"/>
        <v>0.34379594087114479</v>
      </c>
      <c r="AG41" s="61" t="str">
        <f t="shared" ca="1" si="42"/>
        <v>-</v>
      </c>
      <c r="AH41" s="62">
        <f t="shared" ca="1" si="43"/>
        <v>1.4283787982484791E-2</v>
      </c>
      <c r="AI41" s="60">
        <f t="shared" ca="1" si="44"/>
        <v>0.34715822144284891</v>
      </c>
      <c r="AJ41" s="61" t="str">
        <f t="shared" ca="1" si="45"/>
        <v>-</v>
      </c>
      <c r="AK41" s="62">
        <f t="shared" ca="1" si="46"/>
        <v>1.4435156679528221E-2</v>
      </c>
      <c r="AL41" s="60">
        <f t="shared" ca="1" si="47"/>
        <v>0.35083713964803065</v>
      </c>
      <c r="AM41" s="61" t="str">
        <f t="shared" ca="1" si="48"/>
        <v>-</v>
      </c>
      <c r="AN41" s="62">
        <f t="shared" ca="1" si="49"/>
        <v>1.4619941780746444E-2</v>
      </c>
      <c r="AO41" s="60">
        <f t="shared" ca="1" si="50"/>
        <v>0.35532822192723545</v>
      </c>
      <c r="AP41" s="61" t="str">
        <f t="shared" ca="1" si="51"/>
        <v>-</v>
      </c>
      <c r="AQ41" s="62">
        <f t="shared" ca="1" si="52"/>
        <v>1.4762262392643033E-2</v>
      </c>
      <c r="AR41" s="60">
        <f t="shared" ca="1" si="53"/>
        <v>0.35878723227947973</v>
      </c>
      <c r="AS41" s="61" t="str">
        <f t="shared" ca="1" si="54"/>
        <v>-</v>
      </c>
      <c r="AT41" s="10" t="str">
        <f t="shared" ca="1" si="15"/>
        <v/>
      </c>
      <c r="AU41" s="10"/>
      <c r="AV41" s="10"/>
      <c r="AW41" s="10">
        <f t="shared" ca="1" si="16"/>
        <v>0</v>
      </c>
      <c r="AX41" s="10">
        <f t="shared" ca="1" si="17"/>
        <v>0</v>
      </c>
      <c r="AY41" s="10">
        <f t="shared" ca="1" si="18"/>
        <v>0</v>
      </c>
      <c r="AZ41" s="10">
        <f t="shared" ca="1" si="19"/>
        <v>0</v>
      </c>
      <c r="BA41" s="10">
        <f t="shared" ca="1" si="20"/>
        <v>0</v>
      </c>
      <c r="BB41" s="10">
        <f t="shared" ca="1" si="21"/>
        <v>0</v>
      </c>
      <c r="BC41" s="10">
        <f t="shared" ca="1" si="22"/>
        <v>0</v>
      </c>
      <c r="BD41" s="10">
        <f t="shared" ca="1" si="23"/>
        <v>0</v>
      </c>
      <c r="BE41" s="10">
        <f t="shared" ca="1" si="24"/>
        <v>0</v>
      </c>
      <c r="BF41" s="10">
        <f t="shared" ca="1" si="25"/>
        <v>0</v>
      </c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</row>
    <row r="42" spans="1:96" x14ac:dyDescent="0.25">
      <c r="A42" s="3" t="str">
        <f t="shared" si="5"/>
        <v>Applicant 34</v>
      </c>
      <c r="B42" s="39">
        <v>1403.7734843209091</v>
      </c>
      <c r="C42" s="39">
        <v>7.3100409706667779</v>
      </c>
      <c r="D42" s="39">
        <v>6.2155148396107283</v>
      </c>
      <c r="E42" s="39">
        <v>14.912365877959907</v>
      </c>
      <c r="F42" s="40">
        <v>9.8721026017721112</v>
      </c>
      <c r="G42" s="41">
        <v>9.6456048480627974</v>
      </c>
      <c r="H42" s="39">
        <v>5.7482051544465094</v>
      </c>
      <c r="I42" s="10">
        <f t="shared" si="6"/>
        <v>3.1719521774232338E-2</v>
      </c>
      <c r="J42" s="10">
        <f t="shared" si="7"/>
        <v>1.0247200127563269E-2</v>
      </c>
      <c r="K42" s="10">
        <f t="shared" si="8"/>
        <v>8.2050479033648014E-3</v>
      </c>
      <c r="L42" s="10">
        <f t="shared" si="9"/>
        <v>2.0121047977057473E-2</v>
      </c>
      <c r="M42" s="10">
        <f t="shared" si="10"/>
        <v>1.7553885799886346E-2</v>
      </c>
      <c r="N42" s="10">
        <f t="shared" si="11"/>
        <v>2.0616663931478714E-2</v>
      </c>
      <c r="O42" s="10">
        <f t="shared" si="12"/>
        <v>6.3355946799038103E-3</v>
      </c>
      <c r="P42" s="60">
        <f t="shared" si="26"/>
        <v>1.208410128352492E-2</v>
      </c>
      <c r="Q42" s="60">
        <f t="shared" si="27"/>
        <v>0.35613675938705791</v>
      </c>
      <c r="R42" s="61" t="str">
        <f t="shared" ca="1" si="28"/>
        <v>-</v>
      </c>
      <c r="S42" s="62">
        <f t="shared" ca="1" si="14"/>
        <v>1.2220989749139249E-2</v>
      </c>
      <c r="T42" s="60">
        <f t="shared" ca="1" si="29"/>
        <v>0.3601710697091518</v>
      </c>
      <c r="U42" s="61" t="str">
        <f t="shared" ca="1" si="30"/>
        <v>-</v>
      </c>
      <c r="V42" s="62">
        <f t="shared" ca="1" si="31"/>
        <v>1.2386657750793463E-2</v>
      </c>
      <c r="W42" s="60">
        <f t="shared" ca="1" si="32"/>
        <v>0.36505355652873023</v>
      </c>
      <c r="X42" s="61" t="str">
        <f t="shared" ca="1" si="33"/>
        <v>-</v>
      </c>
      <c r="Y42" s="62">
        <f t="shared" ca="1" si="34"/>
        <v>1.2505752072061812E-2</v>
      </c>
      <c r="Z42" s="60">
        <f t="shared" ca="1" si="35"/>
        <v>0.35885627744444915</v>
      </c>
      <c r="AA42" s="61" t="str">
        <f t="shared" ca="1" si="36"/>
        <v>-</v>
      </c>
      <c r="AB42" s="62">
        <f t="shared" ca="1" si="37"/>
        <v>1.2622856661190091E-2</v>
      </c>
      <c r="AC42" s="60">
        <f t="shared" ca="1" si="38"/>
        <v>0.35276488478443302</v>
      </c>
      <c r="AD42" s="61" t="str">
        <f t="shared" ca="1" si="39"/>
        <v>-</v>
      </c>
      <c r="AE42" s="62">
        <f t="shared" ca="1" si="40"/>
        <v>1.2758455361308827E-2</v>
      </c>
      <c r="AF42" s="60">
        <f t="shared" ca="1" si="41"/>
        <v>0.35655439623245361</v>
      </c>
      <c r="AG42" s="61" t="str">
        <f t="shared" ca="1" si="42"/>
        <v>-</v>
      </c>
      <c r="AH42" s="62">
        <f t="shared" ca="1" si="43"/>
        <v>1.2883231431897632E-2</v>
      </c>
      <c r="AI42" s="60">
        <f t="shared" ca="1" si="44"/>
        <v>0.36004145287474654</v>
      </c>
      <c r="AJ42" s="61" t="str">
        <f t="shared" ca="1" si="45"/>
        <v>-</v>
      </c>
      <c r="AK42" s="62">
        <f t="shared" ca="1" si="46"/>
        <v>1.301975809820958E-2</v>
      </c>
      <c r="AL42" s="60">
        <f t="shared" ca="1" si="47"/>
        <v>0.36385689774624025</v>
      </c>
      <c r="AM42" s="61" t="str">
        <f t="shared" ca="1" si="48"/>
        <v>-</v>
      </c>
      <c r="AN42" s="62">
        <f t="shared" ca="1" si="49"/>
        <v>1.3186424617418644E-2</v>
      </c>
      <c r="AO42" s="60">
        <f t="shared" ca="1" si="50"/>
        <v>0.3685146465446541</v>
      </c>
      <c r="AP42" s="61" t="str">
        <f t="shared" ca="1" si="51"/>
        <v>-</v>
      </c>
      <c r="AQ42" s="62">
        <f t="shared" ca="1" si="52"/>
        <v>1.3314790383057381E-2</v>
      </c>
      <c r="AR42" s="60">
        <f t="shared" ca="1" si="53"/>
        <v>0.37210202266253711</v>
      </c>
      <c r="AS42" s="61" t="str">
        <f t="shared" ca="1" si="54"/>
        <v>-</v>
      </c>
      <c r="AT42" s="10" t="str">
        <f t="shared" ca="1" si="15"/>
        <v/>
      </c>
      <c r="AU42" s="10"/>
      <c r="AV42" s="10"/>
      <c r="AW42" s="10">
        <f t="shared" ca="1" si="16"/>
        <v>0</v>
      </c>
      <c r="AX42" s="10">
        <f t="shared" ca="1" si="17"/>
        <v>0</v>
      </c>
      <c r="AY42" s="10">
        <f t="shared" ca="1" si="18"/>
        <v>0</v>
      </c>
      <c r="AZ42" s="10">
        <f t="shared" ca="1" si="19"/>
        <v>0</v>
      </c>
      <c r="BA42" s="10">
        <f t="shared" ca="1" si="20"/>
        <v>0</v>
      </c>
      <c r="BB42" s="10">
        <f t="shared" ca="1" si="21"/>
        <v>0</v>
      </c>
      <c r="BC42" s="10">
        <f t="shared" ca="1" si="22"/>
        <v>0</v>
      </c>
      <c r="BD42" s="10">
        <f t="shared" ca="1" si="23"/>
        <v>0</v>
      </c>
      <c r="BE42" s="10">
        <f t="shared" ca="1" si="24"/>
        <v>0</v>
      </c>
      <c r="BF42" s="10">
        <f t="shared" ca="1" si="25"/>
        <v>0</v>
      </c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</row>
    <row r="43" spans="1:96" x14ac:dyDescent="0.25">
      <c r="A43" s="3" t="str">
        <f t="shared" si="5"/>
        <v>Applicant 35</v>
      </c>
      <c r="B43" s="39">
        <v>1376.0299732505082</v>
      </c>
      <c r="C43" s="39">
        <v>6.3804918792072343</v>
      </c>
      <c r="D43" s="39">
        <v>0.71716870566880087</v>
      </c>
      <c r="E43" s="39">
        <v>21.328571421992621</v>
      </c>
      <c r="F43" s="40">
        <v>5.2534684623573575</v>
      </c>
      <c r="G43" s="41">
        <v>4.9244045625668225</v>
      </c>
      <c r="H43" s="39">
        <v>0.38424374333635325</v>
      </c>
      <c r="I43" s="10">
        <f t="shared" si="6"/>
        <v>3.109263224161166E-2</v>
      </c>
      <c r="J43" s="10">
        <f t="shared" si="7"/>
        <v>8.9441601573629764E-3</v>
      </c>
      <c r="K43" s="10">
        <f t="shared" si="8"/>
        <v>9.4672826574333736E-4</v>
      </c>
      <c r="L43" s="10">
        <f t="shared" si="9"/>
        <v>2.8778344923677594E-2</v>
      </c>
      <c r="M43" s="10">
        <f t="shared" si="10"/>
        <v>9.3413520059011188E-3</v>
      </c>
      <c r="N43" s="10">
        <f t="shared" si="11"/>
        <v>1.0525497936966664E-2</v>
      </c>
      <c r="O43" s="10">
        <f t="shared" si="12"/>
        <v>4.2350830401120793E-4</v>
      </c>
      <c r="P43" s="60">
        <f t="shared" si="26"/>
        <v>9.4791814563446909E-3</v>
      </c>
      <c r="Q43" s="60">
        <f t="shared" si="27"/>
        <v>0.3656159408434026</v>
      </c>
      <c r="R43" s="61" t="str">
        <f t="shared" ca="1" si="28"/>
        <v>-</v>
      </c>
      <c r="S43" s="62">
        <f t="shared" ca="1" si="14"/>
        <v>9.5865614405399504E-3</v>
      </c>
      <c r="T43" s="60">
        <f t="shared" ca="1" si="29"/>
        <v>0.36975763114969173</v>
      </c>
      <c r="U43" s="61" t="str">
        <f t="shared" ca="1" si="30"/>
        <v>-</v>
      </c>
      <c r="V43" s="62">
        <f t="shared" ca="1" si="31"/>
        <v>9.7165170750008537E-3</v>
      </c>
      <c r="W43" s="60">
        <f t="shared" ca="1" si="32"/>
        <v>0.3747700736037311</v>
      </c>
      <c r="X43" s="61" t="str">
        <f t="shared" ca="1" si="33"/>
        <v>-</v>
      </c>
      <c r="Y43" s="62">
        <f t="shared" ca="1" si="34"/>
        <v>9.8099387250876521E-3</v>
      </c>
      <c r="Z43" s="60">
        <f t="shared" ca="1" si="35"/>
        <v>0.36866621616953682</v>
      </c>
      <c r="AA43" s="61" t="str">
        <f t="shared" ca="1" si="36"/>
        <v>-</v>
      </c>
      <c r="AB43" s="62">
        <f t="shared" ca="1" si="37"/>
        <v>9.901799561377652E-3</v>
      </c>
      <c r="AC43" s="60">
        <f t="shared" ca="1" si="38"/>
        <v>0.36266668434581067</v>
      </c>
      <c r="AD43" s="61" t="str">
        <f t="shared" ca="1" si="39"/>
        <v>-</v>
      </c>
      <c r="AE43" s="62">
        <f t="shared" ca="1" si="40"/>
        <v>1.0008167809500696E-2</v>
      </c>
      <c r="AF43" s="60">
        <f t="shared" ca="1" si="41"/>
        <v>0.36656256404195431</v>
      </c>
      <c r="AG43" s="61" t="str">
        <f t="shared" ca="1" si="42"/>
        <v>-</v>
      </c>
      <c r="AH43" s="62">
        <f t="shared" ca="1" si="43"/>
        <v>1.0106046417662769E-2</v>
      </c>
      <c r="AI43" s="60">
        <f t="shared" ca="1" si="44"/>
        <v>0.37014749929240931</v>
      </c>
      <c r="AJ43" s="61" t="str">
        <f t="shared" ca="1" si="45"/>
        <v>-</v>
      </c>
      <c r="AK43" s="62">
        <f t="shared" ca="1" si="46"/>
        <v>1.0213142594137655E-2</v>
      </c>
      <c r="AL43" s="60">
        <f t="shared" ca="1" si="47"/>
        <v>0.37407004034037789</v>
      </c>
      <c r="AM43" s="61" t="str">
        <f t="shared" ca="1" si="48"/>
        <v>-</v>
      </c>
      <c r="AN43" s="62">
        <f t="shared" ca="1" si="49"/>
        <v>1.0343881499846266E-2</v>
      </c>
      <c r="AO43" s="60">
        <f t="shared" ca="1" si="50"/>
        <v>0.37885852804450038</v>
      </c>
      <c r="AP43" s="61" t="str">
        <f t="shared" ca="1" si="51"/>
        <v>-</v>
      </c>
      <c r="AQ43" s="62">
        <f t="shared" ca="1" si="52"/>
        <v>1.0444575987315611E-2</v>
      </c>
      <c r="AR43" s="60">
        <f t="shared" ca="1" si="53"/>
        <v>0.38254659864985274</v>
      </c>
      <c r="AS43" s="61" t="str">
        <f t="shared" ca="1" si="54"/>
        <v>-</v>
      </c>
      <c r="AT43" s="10" t="str">
        <f t="shared" ca="1" si="15"/>
        <v/>
      </c>
      <c r="AU43" s="10"/>
      <c r="AV43" s="10"/>
      <c r="AW43" s="10">
        <f t="shared" ca="1" si="16"/>
        <v>0</v>
      </c>
      <c r="AX43" s="10">
        <f t="shared" ca="1" si="17"/>
        <v>0</v>
      </c>
      <c r="AY43" s="10">
        <f t="shared" ca="1" si="18"/>
        <v>0</v>
      </c>
      <c r="AZ43" s="10">
        <f t="shared" ca="1" si="19"/>
        <v>0</v>
      </c>
      <c r="BA43" s="10">
        <f t="shared" ca="1" si="20"/>
        <v>0</v>
      </c>
      <c r="BB43" s="10">
        <f t="shared" ca="1" si="21"/>
        <v>0</v>
      </c>
      <c r="BC43" s="10">
        <f t="shared" ca="1" si="22"/>
        <v>0</v>
      </c>
      <c r="BD43" s="10">
        <f t="shared" ca="1" si="23"/>
        <v>0</v>
      </c>
      <c r="BE43" s="10">
        <f t="shared" ca="1" si="24"/>
        <v>0</v>
      </c>
      <c r="BF43" s="10">
        <f t="shared" ca="1" si="25"/>
        <v>0</v>
      </c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</row>
    <row r="44" spans="1:96" x14ac:dyDescent="0.25">
      <c r="A44" s="3" t="str">
        <f t="shared" si="5"/>
        <v>Applicant 36</v>
      </c>
      <c r="B44" s="39">
        <v>1241.1341817819459</v>
      </c>
      <c r="C44" s="39">
        <v>5.7788047308160735</v>
      </c>
      <c r="D44" s="39">
        <v>6.5242244481040004</v>
      </c>
      <c r="E44" s="39">
        <v>19.682749900190949</v>
      </c>
      <c r="F44" s="40">
        <v>2.4564082215522598</v>
      </c>
      <c r="G44" s="41">
        <v>2.3930548422825657</v>
      </c>
      <c r="H44" s="39">
        <v>7.1257867721765997</v>
      </c>
      <c r="I44" s="10">
        <f t="shared" si="6"/>
        <v>2.8044540763513044E-2</v>
      </c>
      <c r="J44" s="10">
        <f t="shared" si="7"/>
        <v>8.1007163725075951E-3</v>
      </c>
      <c r="K44" s="10">
        <f t="shared" si="8"/>
        <v>8.6125728134131101E-3</v>
      </c>
      <c r="L44" s="10">
        <f t="shared" si="9"/>
        <v>2.655766082345784E-2</v>
      </c>
      <c r="M44" s="10">
        <f t="shared" si="10"/>
        <v>4.3678141464301668E-3</v>
      </c>
      <c r="N44" s="10">
        <f t="shared" si="11"/>
        <v>5.1149521704536918E-3</v>
      </c>
      <c r="O44" s="10">
        <f t="shared" si="12"/>
        <v>7.8539466756868195E-3</v>
      </c>
      <c r="P44" s="60">
        <f t="shared" si="26"/>
        <v>9.3318109226802389E-3</v>
      </c>
      <c r="Q44" s="60">
        <f t="shared" si="27"/>
        <v>0.37494775176608286</v>
      </c>
      <c r="R44" s="61" t="str">
        <f t="shared" ca="1" si="28"/>
        <v>-</v>
      </c>
      <c r="S44" s="62">
        <f t="shared" ca="1" si="14"/>
        <v>9.4375214963205254E-3</v>
      </c>
      <c r="T44" s="60">
        <f t="shared" ca="1" si="29"/>
        <v>0.37919515264601228</v>
      </c>
      <c r="U44" s="61" t="str">
        <f t="shared" ca="1" si="30"/>
        <v>-</v>
      </c>
      <c r="V44" s="62">
        <f t="shared" ca="1" si="31"/>
        <v>9.565456742070504E-3</v>
      </c>
      <c r="W44" s="60">
        <f t="shared" ca="1" si="32"/>
        <v>0.38433553034580159</v>
      </c>
      <c r="X44" s="61" t="str">
        <f t="shared" ca="1" si="33"/>
        <v>-</v>
      </c>
      <c r="Y44" s="62">
        <f t="shared" ca="1" si="34"/>
        <v>9.6574259884352597E-3</v>
      </c>
      <c r="Z44" s="60">
        <f t="shared" ca="1" si="35"/>
        <v>0.3783236421579721</v>
      </c>
      <c r="AA44" s="61" t="str">
        <f t="shared" ca="1" si="36"/>
        <v>-</v>
      </c>
      <c r="AB44" s="62">
        <f t="shared" ca="1" si="37"/>
        <v>9.747858686596533E-3</v>
      </c>
      <c r="AC44" s="60">
        <f t="shared" ca="1" si="38"/>
        <v>0.37241454303240723</v>
      </c>
      <c r="AD44" s="61" t="str">
        <f t="shared" ca="1" si="39"/>
        <v>-</v>
      </c>
      <c r="AE44" s="62">
        <f t="shared" ca="1" si="40"/>
        <v>9.8525732533797858E-3</v>
      </c>
      <c r="AF44" s="60">
        <f t="shared" ca="1" si="41"/>
        <v>0.3764151372953341</v>
      </c>
      <c r="AG44" s="61" t="str">
        <f t="shared" ca="1" si="42"/>
        <v>-</v>
      </c>
      <c r="AH44" s="62">
        <f t="shared" ca="1" si="43"/>
        <v>9.9489301665742508E-3</v>
      </c>
      <c r="AI44" s="60">
        <f t="shared" ca="1" si="44"/>
        <v>0.38009642945898359</v>
      </c>
      <c r="AJ44" s="61" t="str">
        <f t="shared" ca="1" si="45"/>
        <v>-</v>
      </c>
      <c r="AK44" s="62">
        <f t="shared" ca="1" si="46"/>
        <v>1.0054361344783916E-2</v>
      </c>
      <c r="AL44" s="60">
        <f t="shared" ca="1" si="47"/>
        <v>0.38412440168516182</v>
      </c>
      <c r="AM44" s="61" t="str">
        <f t="shared" ca="1" si="48"/>
        <v>-</v>
      </c>
      <c r="AN44" s="62">
        <f t="shared" ca="1" si="49"/>
        <v>1.0183067684453602E-2</v>
      </c>
      <c r="AO44" s="60">
        <f t="shared" ca="1" si="50"/>
        <v>0.38904159572895397</v>
      </c>
      <c r="AP44" s="61" t="str">
        <f t="shared" ca="1" si="51"/>
        <v>-</v>
      </c>
      <c r="AQ44" s="62">
        <f t="shared" ca="1" si="52"/>
        <v>1.0282196699163113E-2</v>
      </c>
      <c r="AR44" s="60">
        <f t="shared" ca="1" si="53"/>
        <v>0.39282879534901588</v>
      </c>
      <c r="AS44" s="61" t="str">
        <f t="shared" ca="1" si="54"/>
        <v>-</v>
      </c>
      <c r="AT44" s="10" t="str">
        <f t="shared" ca="1" si="15"/>
        <v/>
      </c>
      <c r="AU44" s="10"/>
      <c r="AV44" s="10"/>
      <c r="AW44" s="10">
        <f t="shared" ca="1" si="16"/>
        <v>0</v>
      </c>
      <c r="AX44" s="10">
        <f t="shared" ca="1" si="17"/>
        <v>0</v>
      </c>
      <c r="AY44" s="10">
        <f t="shared" ca="1" si="18"/>
        <v>0</v>
      </c>
      <c r="AZ44" s="10">
        <f t="shared" ca="1" si="19"/>
        <v>0</v>
      </c>
      <c r="BA44" s="10">
        <f t="shared" ca="1" si="20"/>
        <v>0</v>
      </c>
      <c r="BB44" s="10">
        <f t="shared" ca="1" si="21"/>
        <v>0</v>
      </c>
      <c r="BC44" s="10">
        <f t="shared" ca="1" si="22"/>
        <v>0</v>
      </c>
      <c r="BD44" s="10">
        <f t="shared" ca="1" si="23"/>
        <v>0</v>
      </c>
      <c r="BE44" s="10">
        <f t="shared" ca="1" si="24"/>
        <v>0</v>
      </c>
      <c r="BF44" s="10">
        <f t="shared" ca="1" si="25"/>
        <v>0</v>
      </c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</row>
    <row r="45" spans="1:96" x14ac:dyDescent="0.25">
      <c r="A45" s="3" t="str">
        <f t="shared" si="5"/>
        <v>Applicant 37</v>
      </c>
      <c r="B45" s="39">
        <v>1212.7976104589218</v>
      </c>
      <c r="C45" s="39">
        <v>6.8593487839112308</v>
      </c>
      <c r="D45" s="39">
        <v>8.3400652218430888</v>
      </c>
      <c r="E45" s="39">
        <v>20.34320240253723</v>
      </c>
      <c r="F45" s="40">
        <v>9.4734788273378463</v>
      </c>
      <c r="G45" s="41">
        <v>8.4670955867384308</v>
      </c>
      <c r="H45" s="39">
        <v>1.571332731980204</v>
      </c>
      <c r="I45" s="10">
        <f t="shared" si="6"/>
        <v>2.7404250502208839E-2</v>
      </c>
      <c r="J45" s="10">
        <f t="shared" si="7"/>
        <v>9.6154207637887922E-3</v>
      </c>
      <c r="K45" s="10">
        <f t="shared" si="8"/>
        <v>1.1009648665997726E-2</v>
      </c>
      <c r="L45" s="10">
        <f t="shared" si="9"/>
        <v>2.7448800203689783E-2</v>
      </c>
      <c r="M45" s="10">
        <f t="shared" si="10"/>
        <v>1.6845080746312181E-2</v>
      </c>
      <c r="N45" s="10">
        <f t="shared" si="11"/>
        <v>1.8097700137752557E-2</v>
      </c>
      <c r="O45" s="10">
        <f t="shared" si="12"/>
        <v>1.7319018771262159E-3</v>
      </c>
      <c r="P45" s="60">
        <f t="shared" si="26"/>
        <v>1.1805558199671167E-2</v>
      </c>
      <c r="Q45" s="60">
        <f t="shared" si="27"/>
        <v>0.38675330996575402</v>
      </c>
      <c r="R45" s="61" t="str">
        <f t="shared" ca="1" si="28"/>
        <v>-</v>
      </c>
      <c r="S45" s="62">
        <f t="shared" ca="1" si="14"/>
        <v>1.1939291334619061E-2</v>
      </c>
      <c r="T45" s="60">
        <f t="shared" ca="1" si="29"/>
        <v>0.39113444398063135</v>
      </c>
      <c r="U45" s="61" t="str">
        <f t="shared" ca="1" si="30"/>
        <v>-</v>
      </c>
      <c r="V45" s="62">
        <f t="shared" ca="1" si="31"/>
        <v>1.2101140626466566E-2</v>
      </c>
      <c r="W45" s="60">
        <f t="shared" ca="1" si="32"/>
        <v>0.39643667097226815</v>
      </c>
      <c r="X45" s="61" t="str">
        <f t="shared" ca="1" si="33"/>
        <v>-</v>
      </c>
      <c r="Y45" s="62">
        <f t="shared" ca="1" si="34"/>
        <v>1.2217489778794567E-2</v>
      </c>
      <c r="Z45" s="60">
        <f t="shared" ca="1" si="35"/>
        <v>0.39054113193676665</v>
      </c>
      <c r="AA45" s="61" t="str">
        <f t="shared" ca="1" si="36"/>
        <v>-</v>
      </c>
      <c r="AB45" s="62">
        <f t="shared" ca="1" si="37"/>
        <v>1.2331895063057395E-2</v>
      </c>
      <c r="AC45" s="60">
        <f t="shared" ca="1" si="38"/>
        <v>0.3847464380954646</v>
      </c>
      <c r="AD45" s="61" t="str">
        <f t="shared" ca="1" si="39"/>
        <v>-</v>
      </c>
      <c r="AE45" s="62">
        <f t="shared" ca="1" si="40"/>
        <v>1.2464368162089923E-2</v>
      </c>
      <c r="AF45" s="60">
        <f t="shared" ca="1" si="41"/>
        <v>0.388879505457424</v>
      </c>
      <c r="AG45" s="61" t="str">
        <f t="shared" ca="1" si="42"/>
        <v>-</v>
      </c>
      <c r="AH45" s="62">
        <f t="shared" ca="1" si="43"/>
        <v>1.258626809727755E-2</v>
      </c>
      <c r="AI45" s="60">
        <f t="shared" ca="1" si="44"/>
        <v>0.39268269755626112</v>
      </c>
      <c r="AJ45" s="61" t="str">
        <f t="shared" ca="1" si="45"/>
        <v>-</v>
      </c>
      <c r="AK45" s="62">
        <f t="shared" ca="1" si="46"/>
        <v>1.2719647772533187E-2</v>
      </c>
      <c r="AL45" s="60">
        <f t="shared" ca="1" si="47"/>
        <v>0.39684404945769503</v>
      </c>
      <c r="AM45" s="61" t="str">
        <f t="shared" ca="1" si="48"/>
        <v>-</v>
      </c>
      <c r="AN45" s="62">
        <f t="shared" ca="1" si="49"/>
        <v>1.2882472565729995E-2</v>
      </c>
      <c r="AO45" s="60">
        <f t="shared" ca="1" si="50"/>
        <v>0.40192406829468397</v>
      </c>
      <c r="AP45" s="61" t="str">
        <f t="shared" ca="1" si="51"/>
        <v>-</v>
      </c>
      <c r="AQ45" s="62">
        <f t="shared" ca="1" si="52"/>
        <v>1.300787945214525E-2</v>
      </c>
      <c r="AR45" s="60">
        <f t="shared" ca="1" si="53"/>
        <v>0.40583667480116115</v>
      </c>
      <c r="AS45" s="61" t="str">
        <f t="shared" ca="1" si="54"/>
        <v>Applicant 37</v>
      </c>
      <c r="AT45" s="10" t="str">
        <f t="shared" ca="1" si="15"/>
        <v>Applicant 37</v>
      </c>
      <c r="AU45" s="10"/>
      <c r="AV45" s="10"/>
      <c r="AW45" s="10">
        <f t="shared" ca="1" si="16"/>
        <v>0</v>
      </c>
      <c r="AX45" s="10">
        <f t="shared" ca="1" si="17"/>
        <v>0</v>
      </c>
      <c r="AY45" s="10">
        <f t="shared" ca="1" si="18"/>
        <v>0</v>
      </c>
      <c r="AZ45" s="10">
        <f t="shared" ca="1" si="19"/>
        <v>0</v>
      </c>
      <c r="BA45" s="10">
        <f t="shared" ca="1" si="20"/>
        <v>0</v>
      </c>
      <c r="BB45" s="10">
        <f t="shared" ca="1" si="21"/>
        <v>0</v>
      </c>
      <c r="BC45" s="10">
        <f t="shared" ca="1" si="22"/>
        <v>0</v>
      </c>
      <c r="BD45" s="10">
        <f t="shared" ca="1" si="23"/>
        <v>0</v>
      </c>
      <c r="BE45" s="10">
        <f t="shared" ca="1" si="24"/>
        <v>0</v>
      </c>
      <c r="BF45" s="10">
        <f t="shared" ca="1" si="25"/>
        <v>1.300787945214525E-2</v>
      </c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</row>
    <row r="46" spans="1:96" x14ac:dyDescent="0.25">
      <c r="A46" s="3" t="str">
        <f t="shared" si="5"/>
        <v>Applicant 38</v>
      </c>
      <c r="B46" s="39">
        <v>1443.9462925727303</v>
      </c>
      <c r="C46" s="39">
        <v>7.6872057405709526</v>
      </c>
      <c r="D46" s="39">
        <v>0.57563515589985847</v>
      </c>
      <c r="E46" s="39">
        <v>10.553710650714816</v>
      </c>
      <c r="F46" s="40">
        <v>5.2673331596071247</v>
      </c>
      <c r="G46" s="41">
        <v>3.8661609047040164</v>
      </c>
      <c r="H46" s="39">
        <v>2.8319530597331486</v>
      </c>
      <c r="I46" s="10">
        <f t="shared" si="6"/>
        <v>3.2627262432043766E-2</v>
      </c>
      <c r="J46" s="10">
        <f t="shared" si="7"/>
        <v>1.0775908912340695E-2</v>
      </c>
      <c r="K46" s="10">
        <f t="shared" si="8"/>
        <v>7.5989103894006759E-4</v>
      </c>
      <c r="L46" s="10">
        <f t="shared" si="9"/>
        <v>1.4239975070144009E-2</v>
      </c>
      <c r="M46" s="10">
        <f t="shared" si="10"/>
        <v>9.3660052456404144E-3</v>
      </c>
      <c r="N46" s="10">
        <f t="shared" si="11"/>
        <v>8.2635916910190101E-3</v>
      </c>
      <c r="O46" s="10">
        <f t="shared" si="12"/>
        <v>3.1213407066906064E-3</v>
      </c>
      <c r="P46" s="60">
        <f t="shared" si="26"/>
        <v>8.3319973786124806E-3</v>
      </c>
      <c r="Q46" s="60">
        <f t="shared" si="27"/>
        <v>0.39508530734436648</v>
      </c>
      <c r="R46" s="61" t="str">
        <f t="shared" ca="1" si="28"/>
        <v>-</v>
      </c>
      <c r="S46" s="62">
        <f t="shared" ca="1" si="14"/>
        <v>8.426382083763527E-3</v>
      </c>
      <c r="T46" s="60">
        <f t="shared" ca="1" si="29"/>
        <v>0.39956082606439486</v>
      </c>
      <c r="U46" s="61" t="str">
        <f t="shared" ca="1" si="30"/>
        <v>-</v>
      </c>
      <c r="V46" s="62">
        <f t="shared" ca="1" si="31"/>
        <v>8.5406103017431952E-3</v>
      </c>
      <c r="W46" s="60">
        <f t="shared" ca="1" si="32"/>
        <v>0.40497728127401134</v>
      </c>
      <c r="X46" s="61" t="str">
        <f t="shared" ca="1" si="33"/>
        <v>-</v>
      </c>
      <c r="Y46" s="62">
        <f t="shared" ca="1" si="34"/>
        <v>8.6227259303144638E-3</v>
      </c>
      <c r="Z46" s="60">
        <f t="shared" ca="1" si="35"/>
        <v>0.39916385786708114</v>
      </c>
      <c r="AA46" s="61" t="str">
        <f t="shared" ca="1" si="36"/>
        <v>-</v>
      </c>
      <c r="AB46" s="62">
        <f t="shared" ca="1" si="37"/>
        <v>8.7034696370037294E-3</v>
      </c>
      <c r="AC46" s="60">
        <f t="shared" ca="1" si="38"/>
        <v>0.39344990773246835</v>
      </c>
      <c r="AD46" s="61" t="str">
        <f t="shared" ca="1" si="39"/>
        <v>-</v>
      </c>
      <c r="AE46" s="62">
        <f t="shared" ca="1" si="40"/>
        <v>8.7969650478269493E-3</v>
      </c>
      <c r="AF46" s="60">
        <f t="shared" ca="1" si="41"/>
        <v>0.39767647050525096</v>
      </c>
      <c r="AG46" s="61" t="str">
        <f t="shared" ca="1" si="42"/>
        <v>-</v>
      </c>
      <c r="AH46" s="62">
        <f t="shared" ca="1" si="43"/>
        <v>8.8829982470419282E-3</v>
      </c>
      <c r="AI46" s="60">
        <f t="shared" ca="1" si="44"/>
        <v>0.40156569580330304</v>
      </c>
      <c r="AJ46" s="61" t="str">
        <f t="shared" ca="1" si="45"/>
        <v>-</v>
      </c>
      <c r="AK46" s="62">
        <f t="shared" ca="1" si="46"/>
        <v>8.9771334912882462E-3</v>
      </c>
      <c r="AL46" s="60">
        <f t="shared" ca="1" si="47"/>
        <v>0.40582118294898328</v>
      </c>
      <c r="AM46" s="61" t="str">
        <f t="shared" ca="1" si="48"/>
        <v>-</v>
      </c>
      <c r="AN46" s="62">
        <f t="shared" ca="1" si="49"/>
        <v>9.0920501879105803E-3</v>
      </c>
      <c r="AO46" s="60">
        <f t="shared" ca="1" si="50"/>
        <v>0.41101611848259456</v>
      </c>
      <c r="AP46" s="61" t="str">
        <f t="shared" ca="1" si="51"/>
        <v>-</v>
      </c>
      <c r="AQ46" s="62">
        <f t="shared" ca="1" si="52"/>
        <v>9.1805584846975097E-3</v>
      </c>
      <c r="AR46" s="60">
        <f t="shared" ca="1" si="53"/>
        <v>0.41501723328585866</v>
      </c>
      <c r="AS46" s="61" t="str">
        <f t="shared" ca="1" si="54"/>
        <v>-</v>
      </c>
      <c r="AT46" s="10" t="str">
        <f t="shared" ca="1" si="15"/>
        <v/>
      </c>
      <c r="AU46" s="10"/>
      <c r="AV46" s="10"/>
      <c r="AW46" s="10">
        <f t="shared" ca="1" si="16"/>
        <v>0</v>
      </c>
      <c r="AX46" s="10">
        <f t="shared" ca="1" si="17"/>
        <v>0</v>
      </c>
      <c r="AY46" s="10">
        <f t="shared" ca="1" si="18"/>
        <v>0</v>
      </c>
      <c r="AZ46" s="10">
        <f t="shared" ca="1" si="19"/>
        <v>0</v>
      </c>
      <c r="BA46" s="10">
        <f t="shared" ca="1" si="20"/>
        <v>0</v>
      </c>
      <c r="BB46" s="10">
        <f t="shared" ca="1" si="21"/>
        <v>0</v>
      </c>
      <c r="BC46" s="10">
        <f t="shared" ca="1" si="22"/>
        <v>0</v>
      </c>
      <c r="BD46" s="10">
        <f t="shared" ca="1" si="23"/>
        <v>0</v>
      </c>
      <c r="BE46" s="10">
        <f t="shared" ca="1" si="24"/>
        <v>0</v>
      </c>
      <c r="BF46" s="10">
        <f t="shared" ca="1" si="25"/>
        <v>0</v>
      </c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</row>
    <row r="47" spans="1:96" x14ac:dyDescent="0.25">
      <c r="A47" s="3" t="str">
        <f t="shared" si="5"/>
        <v>Applicant 39</v>
      </c>
      <c r="B47" s="39">
        <v>1265.3810571238491</v>
      </c>
      <c r="C47" s="39">
        <v>6.3524341905978883</v>
      </c>
      <c r="D47" s="39">
        <v>5.4282149498485772</v>
      </c>
      <c r="E47" s="39">
        <v>9.6814070520761337</v>
      </c>
      <c r="F47" s="40">
        <v>7.5038900242617919</v>
      </c>
      <c r="G47" s="41">
        <v>7.2415669094934145</v>
      </c>
      <c r="H47" s="39">
        <v>2.7390539227115216</v>
      </c>
      <c r="I47" s="10">
        <f t="shared" si="6"/>
        <v>2.8592420673594587E-2</v>
      </c>
      <c r="J47" s="10">
        <f t="shared" si="7"/>
        <v>8.904828948215102E-3</v>
      </c>
      <c r="K47" s="10">
        <f t="shared" si="8"/>
        <v>7.1657400621792985E-3</v>
      </c>
      <c r="L47" s="10">
        <f t="shared" si="9"/>
        <v>1.3062987950701767E-2</v>
      </c>
      <c r="M47" s="10">
        <f t="shared" si="10"/>
        <v>1.3342895009737113E-2</v>
      </c>
      <c r="N47" s="10">
        <f t="shared" si="11"/>
        <v>1.5478236322352262E-2</v>
      </c>
      <c r="O47" s="10">
        <f t="shared" si="12"/>
        <v>3.0189485229623362E-3</v>
      </c>
      <c r="P47" s="60">
        <f t="shared" si="26"/>
        <v>9.4280060515518384E-3</v>
      </c>
      <c r="Q47" s="60">
        <f t="shared" si="27"/>
        <v>0.40451331339591834</v>
      </c>
      <c r="R47" s="61" t="str">
        <f t="shared" ca="1" si="28"/>
        <v>-</v>
      </c>
      <c r="S47" s="62">
        <f t="shared" ca="1" si="14"/>
        <v>9.534806321751417E-3</v>
      </c>
      <c r="T47" s="60">
        <f t="shared" ca="1" si="29"/>
        <v>0.40909563238614627</v>
      </c>
      <c r="U47" s="61" t="str">
        <f t="shared" ca="1" si="30"/>
        <v>-</v>
      </c>
      <c r="V47" s="62">
        <f t="shared" ca="1" si="31"/>
        <v>9.6640603627013953E-3</v>
      </c>
      <c r="W47" s="60">
        <f t="shared" ca="1" si="32"/>
        <v>0.41464134163671273</v>
      </c>
      <c r="X47" s="61" t="str">
        <f t="shared" ca="1" si="33"/>
        <v>-</v>
      </c>
      <c r="Y47" s="62">
        <f t="shared" ca="1" si="34"/>
        <v>9.7569776558685973E-3</v>
      </c>
      <c r="Z47" s="60">
        <f t="shared" ca="1" si="35"/>
        <v>0.40892083552294972</v>
      </c>
      <c r="AA47" s="61" t="str">
        <f t="shared" ca="1" si="36"/>
        <v>-</v>
      </c>
      <c r="AB47" s="62">
        <f t="shared" ca="1" si="37"/>
        <v>9.8483425616287933E-3</v>
      </c>
      <c r="AC47" s="60">
        <f t="shared" ca="1" si="38"/>
        <v>0.40329825029409716</v>
      </c>
      <c r="AD47" s="61" t="str">
        <f t="shared" ca="1" si="39"/>
        <v>-</v>
      </c>
      <c r="AE47" s="62">
        <f t="shared" ca="1" si="40"/>
        <v>9.9541365578314708E-3</v>
      </c>
      <c r="AF47" s="60">
        <f t="shared" ca="1" si="41"/>
        <v>0.40763060706308241</v>
      </c>
      <c r="AG47" s="61" t="str">
        <f t="shared" ca="1" si="42"/>
        <v>-</v>
      </c>
      <c r="AH47" s="62">
        <f t="shared" ca="1" si="43"/>
        <v>1.0051486747224865E-2</v>
      </c>
      <c r="AI47" s="60">
        <f t="shared" ca="1" si="44"/>
        <v>0.41161718255052793</v>
      </c>
      <c r="AJ47" s="61" t="str">
        <f t="shared" ca="1" si="45"/>
        <v>-</v>
      </c>
      <c r="AK47" s="62">
        <f t="shared" ca="1" si="46"/>
        <v>1.0158004741901237E-2</v>
      </c>
      <c r="AL47" s="60">
        <f t="shared" ca="1" si="47"/>
        <v>0.41597918769088454</v>
      </c>
      <c r="AM47" s="61" t="str">
        <f t="shared" ca="1" si="48"/>
        <v>-</v>
      </c>
      <c r="AN47" s="62">
        <f t="shared" ca="1" si="49"/>
        <v>1.028803782544022E-2</v>
      </c>
      <c r="AO47" s="60">
        <f t="shared" ca="1" si="50"/>
        <v>0.42130415630803481</v>
      </c>
      <c r="AP47" s="61" t="str">
        <f t="shared" ca="1" si="51"/>
        <v>-</v>
      </c>
      <c r="AQ47" s="62">
        <f t="shared" ca="1" si="52"/>
        <v>1.0388188692009344E-2</v>
      </c>
      <c r="AR47" s="60">
        <f t="shared" ca="1" si="53"/>
        <v>0.42540542197786801</v>
      </c>
      <c r="AS47" s="61" t="str">
        <f t="shared" ca="1" si="54"/>
        <v>-</v>
      </c>
      <c r="AT47" s="10" t="str">
        <f t="shared" ca="1" si="15"/>
        <v/>
      </c>
      <c r="AU47" s="10"/>
      <c r="AV47" s="10"/>
      <c r="AW47" s="10">
        <f t="shared" ca="1" si="16"/>
        <v>0</v>
      </c>
      <c r="AX47" s="10">
        <f t="shared" ca="1" si="17"/>
        <v>0</v>
      </c>
      <c r="AY47" s="10">
        <f t="shared" ca="1" si="18"/>
        <v>0</v>
      </c>
      <c r="AZ47" s="10">
        <f t="shared" ca="1" si="19"/>
        <v>0</v>
      </c>
      <c r="BA47" s="10">
        <f t="shared" ca="1" si="20"/>
        <v>0</v>
      </c>
      <c r="BB47" s="10">
        <f t="shared" ca="1" si="21"/>
        <v>0</v>
      </c>
      <c r="BC47" s="10">
        <f t="shared" ca="1" si="22"/>
        <v>0</v>
      </c>
      <c r="BD47" s="10">
        <f t="shared" ca="1" si="23"/>
        <v>0</v>
      </c>
      <c r="BE47" s="10">
        <f t="shared" ca="1" si="24"/>
        <v>0</v>
      </c>
      <c r="BF47" s="10">
        <f t="shared" ca="1" si="25"/>
        <v>0</v>
      </c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</row>
    <row r="48" spans="1:96" x14ac:dyDescent="0.25">
      <c r="A48" s="3" t="str">
        <f t="shared" si="5"/>
        <v>Applicant 40</v>
      </c>
      <c r="B48" s="39">
        <v>1563.8065704194498</v>
      </c>
      <c r="C48" s="39">
        <v>7.4529833167843016</v>
      </c>
      <c r="D48" s="39">
        <v>8.1247580618931838</v>
      </c>
      <c r="E48" s="39">
        <v>20.005280855161526</v>
      </c>
      <c r="F48" s="40">
        <v>9.5269441889864552</v>
      </c>
      <c r="G48" s="41">
        <v>8.6566089023802721</v>
      </c>
      <c r="H48" s="39">
        <v>3.7066194147314544</v>
      </c>
      <c r="I48" s="10">
        <f t="shared" si="6"/>
        <v>3.533561298538377E-2</v>
      </c>
      <c r="J48" s="10">
        <f t="shared" si="7"/>
        <v>1.0447576409070767E-2</v>
      </c>
      <c r="K48" s="10">
        <f t="shared" si="8"/>
        <v>1.0725423528271719E-2</v>
      </c>
      <c r="L48" s="10">
        <f t="shared" si="9"/>
        <v>2.6992847357382728E-2</v>
      </c>
      <c r="M48" s="10">
        <f t="shared" si="10"/>
        <v>1.6940149131486868E-2</v>
      </c>
      <c r="N48" s="10">
        <f t="shared" si="11"/>
        <v>1.850276880899434E-2</v>
      </c>
      <c r="O48" s="10">
        <f t="shared" si="12"/>
        <v>4.0853862403006039E-3</v>
      </c>
      <c r="P48" s="60">
        <f t="shared" si="26"/>
        <v>1.2950501522199032E-2</v>
      </c>
      <c r="Q48" s="60">
        <f t="shared" si="27"/>
        <v>0.41746381491811735</v>
      </c>
      <c r="R48" s="61" t="str">
        <f t="shared" ca="1" si="28"/>
        <v>-</v>
      </c>
      <c r="S48" s="62">
        <f t="shared" ca="1" si="14"/>
        <v>1.3097204552959523E-2</v>
      </c>
      <c r="T48" s="60">
        <f t="shared" ca="1" si="29"/>
        <v>0.42219283693910581</v>
      </c>
      <c r="U48" s="61" t="str">
        <f t="shared" ca="1" si="30"/>
        <v>-</v>
      </c>
      <c r="V48" s="62">
        <f t="shared" ca="1" si="31"/>
        <v>1.3274750541466557E-2</v>
      </c>
      <c r="W48" s="60">
        <f t="shared" ca="1" si="32"/>
        <v>0.42791609217817927</v>
      </c>
      <c r="X48" s="61" t="str">
        <f t="shared" ca="1" si="33"/>
        <v>-</v>
      </c>
      <c r="Y48" s="62">
        <f t="shared" ca="1" si="34"/>
        <v>1.3402383631647105E-2</v>
      </c>
      <c r="Z48" s="60">
        <f t="shared" ca="1" si="35"/>
        <v>0.42232321915459681</v>
      </c>
      <c r="AA48" s="61" t="str">
        <f t="shared" ca="1" si="36"/>
        <v>-</v>
      </c>
      <c r="AB48" s="62">
        <f t="shared" ca="1" si="37"/>
        <v>1.3527884330803765E-2</v>
      </c>
      <c r="AC48" s="60">
        <f t="shared" ca="1" si="38"/>
        <v>0.41682613462490092</v>
      </c>
      <c r="AD48" s="61" t="str">
        <f t="shared" ca="1" si="39"/>
        <v>-</v>
      </c>
      <c r="AE48" s="62">
        <f t="shared" ca="1" si="40"/>
        <v>1.3673205123065748E-2</v>
      </c>
      <c r="AF48" s="60">
        <f t="shared" ca="1" si="41"/>
        <v>0.42130381218614815</v>
      </c>
      <c r="AG48" s="61" t="str">
        <f t="shared" ca="1" si="42"/>
        <v>-</v>
      </c>
      <c r="AH48" s="62">
        <f t="shared" ca="1" si="43"/>
        <v>1.3806927329970568E-2</v>
      </c>
      <c r="AI48" s="60">
        <f t="shared" ca="1" si="44"/>
        <v>0.4254241098804985</v>
      </c>
      <c r="AJ48" s="61" t="str">
        <f t="shared" ca="1" si="45"/>
        <v>-</v>
      </c>
      <c r="AK48" s="62">
        <f t="shared" ca="1" si="46"/>
        <v>1.3953242621311613E-2</v>
      </c>
      <c r="AL48" s="60">
        <f t="shared" ca="1" si="47"/>
        <v>0.42993243031219613</v>
      </c>
      <c r="AM48" s="61" t="str">
        <f t="shared" ca="1" si="48"/>
        <v>-</v>
      </c>
      <c r="AN48" s="62">
        <f t="shared" ca="1" si="49"/>
        <v>1.4131858718617857E-2</v>
      </c>
      <c r="AO48" s="60">
        <f t="shared" ca="1" si="50"/>
        <v>0.43543601502665263</v>
      </c>
      <c r="AP48" s="61" t="str">
        <f t="shared" ca="1" si="51"/>
        <v>-</v>
      </c>
      <c r="AQ48" s="62">
        <f t="shared" ca="1" si="52"/>
        <v>1.4269427992848383E-2</v>
      </c>
      <c r="AR48" s="60">
        <f t="shared" ca="1" si="53"/>
        <v>0.43967484997071637</v>
      </c>
      <c r="AS48" s="61" t="str">
        <f t="shared" ca="1" si="54"/>
        <v>-</v>
      </c>
      <c r="AT48" s="10" t="str">
        <f t="shared" ca="1" si="15"/>
        <v/>
      </c>
      <c r="AU48" s="10"/>
      <c r="AV48" s="10"/>
      <c r="AW48" s="10">
        <f t="shared" ca="1" si="16"/>
        <v>0</v>
      </c>
      <c r="AX48" s="10">
        <f t="shared" ca="1" si="17"/>
        <v>0</v>
      </c>
      <c r="AY48" s="10">
        <f t="shared" ca="1" si="18"/>
        <v>0</v>
      </c>
      <c r="AZ48" s="10">
        <f t="shared" ca="1" si="19"/>
        <v>0</v>
      </c>
      <c r="BA48" s="10">
        <f t="shared" ca="1" si="20"/>
        <v>0</v>
      </c>
      <c r="BB48" s="10">
        <f t="shared" ca="1" si="21"/>
        <v>0</v>
      </c>
      <c r="BC48" s="10">
        <f t="shared" ca="1" si="22"/>
        <v>0</v>
      </c>
      <c r="BD48" s="10">
        <f t="shared" ca="1" si="23"/>
        <v>0</v>
      </c>
      <c r="BE48" s="10">
        <f t="shared" ca="1" si="24"/>
        <v>0</v>
      </c>
      <c r="BF48" s="10">
        <f t="shared" ca="1" si="25"/>
        <v>0</v>
      </c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</row>
    <row r="49" spans="1:96" x14ac:dyDescent="0.25">
      <c r="A49" s="3" t="str">
        <f t="shared" si="5"/>
        <v>Applicant 41</v>
      </c>
      <c r="B49" s="39">
        <v>1592.1547148795796</v>
      </c>
      <c r="C49" s="39">
        <v>8.9250924327251298</v>
      </c>
      <c r="D49" s="39">
        <v>0.24601023926846932</v>
      </c>
      <c r="E49" s="39">
        <v>13.973277826476959</v>
      </c>
      <c r="F49" s="40">
        <v>3.8651678694730602</v>
      </c>
      <c r="G49" s="41">
        <v>2.9997918026596047</v>
      </c>
      <c r="H49" s="39">
        <v>4.9509952093511185</v>
      </c>
      <c r="I49" s="10">
        <f t="shared" si="6"/>
        <v>3.5976164752107846E-2</v>
      </c>
      <c r="J49" s="10">
        <f t="shared" si="7"/>
        <v>1.2511175885624719E-2</v>
      </c>
      <c r="K49" s="10">
        <f t="shared" si="8"/>
        <v>3.2475600975999689E-4</v>
      </c>
      <c r="L49" s="10">
        <f t="shared" si="9"/>
        <v>1.8853949523786769E-2</v>
      </c>
      <c r="M49" s="10">
        <f t="shared" si="10"/>
        <v>6.8727725100771134E-3</v>
      </c>
      <c r="N49" s="10">
        <f t="shared" si="11"/>
        <v>6.4118010673284778E-3</v>
      </c>
      <c r="O49" s="10">
        <f t="shared" si="12"/>
        <v>5.4569205631656952E-3</v>
      </c>
      <c r="P49" s="60">
        <f t="shared" si="26"/>
        <v>9.095530559142171E-3</v>
      </c>
      <c r="Q49" s="60">
        <f t="shared" si="27"/>
        <v>0.42655934547725954</v>
      </c>
      <c r="R49" s="61" t="str">
        <f t="shared" ca="1" si="28"/>
        <v>-</v>
      </c>
      <c r="S49" s="62">
        <f t="shared" ca="1" si="14"/>
        <v>9.1985645533943297E-3</v>
      </c>
      <c r="T49" s="60">
        <f t="shared" ca="1" si="29"/>
        <v>0.43139140149250016</v>
      </c>
      <c r="U49" s="61" t="str">
        <f t="shared" ca="1" si="30"/>
        <v>-</v>
      </c>
      <c r="V49" s="62">
        <f t="shared" ca="1" si="31"/>
        <v>9.3232604936519872E-3</v>
      </c>
      <c r="W49" s="60">
        <f t="shared" ca="1" si="32"/>
        <v>0.43723935267183128</v>
      </c>
      <c r="X49" s="61" t="str">
        <f t="shared" ca="1" si="33"/>
        <v>-</v>
      </c>
      <c r="Y49" s="62">
        <f t="shared" ca="1" si="34"/>
        <v>9.4129010894316162E-3</v>
      </c>
      <c r="Z49" s="60">
        <f t="shared" ca="1" si="35"/>
        <v>0.43173612024402841</v>
      </c>
      <c r="AA49" s="61" t="str">
        <f t="shared" ca="1" si="36"/>
        <v>-</v>
      </c>
      <c r="AB49" s="62">
        <f t="shared" ca="1" si="37"/>
        <v>9.5010440422289601E-3</v>
      </c>
      <c r="AC49" s="60">
        <f t="shared" ca="1" si="38"/>
        <v>0.42632717866712988</v>
      </c>
      <c r="AD49" s="61" t="str">
        <f t="shared" ca="1" si="39"/>
        <v>-</v>
      </c>
      <c r="AE49" s="62">
        <f t="shared" ca="1" si="40"/>
        <v>9.6031072484014709E-3</v>
      </c>
      <c r="AF49" s="60">
        <f t="shared" ca="1" si="41"/>
        <v>0.43090691943454962</v>
      </c>
      <c r="AG49" s="61" t="str">
        <f t="shared" ca="1" si="42"/>
        <v>-</v>
      </c>
      <c r="AH49" s="62">
        <f t="shared" ca="1" si="43"/>
        <v>9.6970244157987221E-3</v>
      </c>
      <c r="AI49" s="60">
        <f t="shared" ca="1" si="44"/>
        <v>0.43512113429629723</v>
      </c>
      <c r="AJ49" s="61" t="str">
        <f t="shared" ca="1" si="45"/>
        <v>-</v>
      </c>
      <c r="AK49" s="62">
        <f t="shared" ca="1" si="46"/>
        <v>9.7997860888799585E-3</v>
      </c>
      <c r="AL49" s="60">
        <f t="shared" ca="1" si="47"/>
        <v>0.43973221640107607</v>
      </c>
      <c r="AM49" s="61" t="str">
        <f t="shared" ca="1" si="48"/>
        <v>-</v>
      </c>
      <c r="AN49" s="62">
        <f t="shared" ca="1" si="49"/>
        <v>9.9252335990492619E-3</v>
      </c>
      <c r="AO49" s="60">
        <f t="shared" ca="1" si="50"/>
        <v>0.44536124862570192</v>
      </c>
      <c r="AP49" s="61" t="str">
        <f t="shared" ca="1" si="51"/>
        <v>-</v>
      </c>
      <c r="AQ49" s="62">
        <f t="shared" ca="1" si="52"/>
        <v>1.0021852678674704E-2</v>
      </c>
      <c r="AR49" s="60">
        <f t="shared" ca="1" si="53"/>
        <v>0.4496967026493911</v>
      </c>
      <c r="AS49" s="61" t="str">
        <f t="shared" ca="1" si="54"/>
        <v>-</v>
      </c>
      <c r="AT49" s="10" t="str">
        <f t="shared" ca="1" si="15"/>
        <v/>
      </c>
      <c r="AU49" s="10"/>
      <c r="AV49" s="10"/>
      <c r="AW49" s="10">
        <f t="shared" ca="1" si="16"/>
        <v>0</v>
      </c>
      <c r="AX49" s="10">
        <f t="shared" ca="1" si="17"/>
        <v>0</v>
      </c>
      <c r="AY49" s="10">
        <f t="shared" ca="1" si="18"/>
        <v>0</v>
      </c>
      <c r="AZ49" s="10">
        <f t="shared" ca="1" si="19"/>
        <v>0</v>
      </c>
      <c r="BA49" s="10">
        <f t="shared" ca="1" si="20"/>
        <v>0</v>
      </c>
      <c r="BB49" s="10">
        <f t="shared" ca="1" si="21"/>
        <v>0</v>
      </c>
      <c r="BC49" s="10">
        <f t="shared" ca="1" si="22"/>
        <v>0</v>
      </c>
      <c r="BD49" s="10">
        <f t="shared" ca="1" si="23"/>
        <v>0</v>
      </c>
      <c r="BE49" s="10">
        <f t="shared" ca="1" si="24"/>
        <v>0</v>
      </c>
      <c r="BF49" s="10">
        <f t="shared" ca="1" si="25"/>
        <v>0</v>
      </c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</row>
    <row r="50" spans="1:96" x14ac:dyDescent="0.25">
      <c r="A50" s="3" t="str">
        <f t="shared" si="5"/>
        <v>Applicant 42</v>
      </c>
      <c r="B50" s="39">
        <v>1357.2438626986445</v>
      </c>
      <c r="C50" s="39">
        <v>7.3932241237781806</v>
      </c>
      <c r="D50" s="39">
        <v>10.993744355584253</v>
      </c>
      <c r="E50" s="39">
        <v>5.3445716641636398</v>
      </c>
      <c r="F50" s="40">
        <v>5.4341883910838353</v>
      </c>
      <c r="G50" s="41">
        <v>4.1156889169159445</v>
      </c>
      <c r="H50" s="39">
        <v>9.6419671871406472</v>
      </c>
      <c r="I50" s="10">
        <f t="shared" si="6"/>
        <v>3.0668143213033634E-2</v>
      </c>
      <c r="J50" s="10">
        <f t="shared" si="7"/>
        <v>1.0363806097433302E-2</v>
      </c>
      <c r="K50" s="10">
        <f t="shared" si="8"/>
        <v>1.4512747761465338E-2</v>
      </c>
      <c r="L50" s="10">
        <f t="shared" si="9"/>
        <v>7.2113562496744707E-3</v>
      </c>
      <c r="M50" s="10">
        <f t="shared" si="10"/>
        <v>9.6626956060029603E-3</v>
      </c>
      <c r="N50" s="10">
        <f t="shared" si="11"/>
        <v>8.7969366963658174E-3</v>
      </c>
      <c r="O50" s="10">
        <f t="shared" si="12"/>
        <v>1.0627247005511143E-2</v>
      </c>
      <c r="P50" s="60">
        <f t="shared" si="26"/>
        <v>9.6676771188933322E-3</v>
      </c>
      <c r="Q50" s="60">
        <f t="shared" si="27"/>
        <v>0.43622702259615287</v>
      </c>
      <c r="R50" s="61" t="str">
        <f t="shared" ca="1" si="28"/>
        <v>-</v>
      </c>
      <c r="S50" s="62">
        <f t="shared" ca="1" si="14"/>
        <v>9.7771923783081423E-3</v>
      </c>
      <c r="T50" s="60">
        <f t="shared" ca="1" si="29"/>
        <v>0.44116859387080831</v>
      </c>
      <c r="U50" s="61" t="str">
        <f t="shared" ca="1" si="30"/>
        <v>-</v>
      </c>
      <c r="V50" s="62">
        <f t="shared" ca="1" si="31"/>
        <v>9.9097322098890672E-3</v>
      </c>
      <c r="W50" s="60">
        <f t="shared" ca="1" si="32"/>
        <v>0.44714908488172034</v>
      </c>
      <c r="X50" s="61" t="str">
        <f t="shared" ca="1" si="33"/>
        <v>-</v>
      </c>
      <c r="Y50" s="62">
        <f t="shared" ca="1" si="34"/>
        <v>1.0005011570571511E-2</v>
      </c>
      <c r="Z50" s="60">
        <f t="shared" ca="1" si="35"/>
        <v>0.4417411318145999</v>
      </c>
      <c r="AA50" s="61" t="str">
        <f t="shared" ca="1" si="36"/>
        <v>-</v>
      </c>
      <c r="AB50" s="62">
        <f t="shared" ca="1" si="37"/>
        <v>1.0098699080322559E-2</v>
      </c>
      <c r="AC50" s="60">
        <f t="shared" ca="1" si="38"/>
        <v>0.43642587774745245</v>
      </c>
      <c r="AD50" s="61" t="str">
        <f t="shared" ca="1" si="39"/>
        <v>-</v>
      </c>
      <c r="AE50" s="62">
        <f t="shared" ca="1" si="40"/>
        <v>1.0207182485065023E-2</v>
      </c>
      <c r="AF50" s="60">
        <f t="shared" ca="1" si="41"/>
        <v>0.44111410191961464</v>
      </c>
      <c r="AG50" s="61" t="str">
        <f t="shared" ca="1" si="42"/>
        <v>-</v>
      </c>
      <c r="AH50" s="62">
        <f t="shared" ca="1" si="43"/>
        <v>1.0307007431439929E-2</v>
      </c>
      <c r="AI50" s="60">
        <f t="shared" ca="1" si="44"/>
        <v>0.44542814172773715</v>
      </c>
      <c r="AJ50" s="61" t="str">
        <f t="shared" ca="1" si="45"/>
        <v>-</v>
      </c>
      <c r="AK50" s="62">
        <f t="shared" ca="1" si="46"/>
        <v>1.0416233239553794E-2</v>
      </c>
      <c r="AL50" s="60">
        <f t="shared" ca="1" si="47"/>
        <v>0.45014844964062989</v>
      </c>
      <c r="AM50" s="61" t="str">
        <f t="shared" ca="1" si="48"/>
        <v>-</v>
      </c>
      <c r="AN50" s="62">
        <f t="shared" ca="1" si="49"/>
        <v>1.0549571917907957E-2</v>
      </c>
      <c r="AO50" s="60">
        <f t="shared" ca="1" si="50"/>
        <v>0.45591082054360987</v>
      </c>
      <c r="AP50" s="61" t="str">
        <f t="shared" ca="1" si="51"/>
        <v>-</v>
      </c>
      <c r="AQ50" s="62">
        <f t="shared" ca="1" si="52"/>
        <v>1.0652268737985655E-2</v>
      </c>
      <c r="AR50" s="60">
        <f t="shared" ca="1" si="53"/>
        <v>0.46034897138737674</v>
      </c>
      <c r="AS50" s="61" t="str">
        <f t="shared" ca="1" si="54"/>
        <v>-</v>
      </c>
      <c r="AT50" s="10" t="str">
        <f t="shared" ca="1" si="15"/>
        <v/>
      </c>
      <c r="AU50" s="10"/>
      <c r="AV50" s="10"/>
      <c r="AW50" s="10">
        <f t="shared" ca="1" si="16"/>
        <v>0</v>
      </c>
      <c r="AX50" s="10">
        <f t="shared" ca="1" si="17"/>
        <v>0</v>
      </c>
      <c r="AY50" s="10">
        <f t="shared" ca="1" si="18"/>
        <v>0</v>
      </c>
      <c r="AZ50" s="10">
        <f t="shared" ca="1" si="19"/>
        <v>0</v>
      </c>
      <c r="BA50" s="10">
        <f t="shared" ca="1" si="20"/>
        <v>0</v>
      </c>
      <c r="BB50" s="10">
        <f t="shared" ca="1" si="21"/>
        <v>0</v>
      </c>
      <c r="BC50" s="10">
        <f t="shared" ca="1" si="22"/>
        <v>0</v>
      </c>
      <c r="BD50" s="10">
        <f t="shared" ca="1" si="23"/>
        <v>0</v>
      </c>
      <c r="BE50" s="10">
        <f t="shared" ca="1" si="24"/>
        <v>0</v>
      </c>
      <c r="BF50" s="10">
        <f t="shared" ca="1" si="25"/>
        <v>0</v>
      </c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</row>
    <row r="51" spans="1:96" x14ac:dyDescent="0.25">
      <c r="A51" s="3" t="str">
        <f t="shared" si="5"/>
        <v>Applicant 43</v>
      </c>
      <c r="B51" s="39">
        <v>1556.2762800079286</v>
      </c>
      <c r="C51" s="39">
        <v>8.3150499746569277</v>
      </c>
      <c r="D51" s="39">
        <v>12.538689694978959</v>
      </c>
      <c r="E51" s="39">
        <v>19.908939413571758</v>
      </c>
      <c r="F51" s="40">
        <v>3.0996644658346479</v>
      </c>
      <c r="G51" s="41">
        <v>2.0935602682552306</v>
      </c>
      <c r="H51" s="39">
        <v>6.7074393307232398</v>
      </c>
      <c r="I51" s="10">
        <f t="shared" si="6"/>
        <v>3.516545931504992E-2</v>
      </c>
      <c r="J51" s="10">
        <f t="shared" si="7"/>
        <v>1.1656019645157672E-2</v>
      </c>
      <c r="K51" s="10">
        <f t="shared" si="8"/>
        <v>1.6552216871414026E-2</v>
      </c>
      <c r="L51" s="10">
        <f t="shared" si="9"/>
        <v>2.6862855189522118E-2</v>
      </c>
      <c r="M51" s="10">
        <f t="shared" si="10"/>
        <v>5.5116076327508933E-3</v>
      </c>
      <c r="N51" s="10">
        <f t="shared" si="11"/>
        <v>4.4748078685374641E-3</v>
      </c>
      <c r="O51" s="10">
        <f t="shared" si="12"/>
        <v>7.3928497326918394E-3</v>
      </c>
      <c r="P51" s="60">
        <f t="shared" si="26"/>
        <v>1.1327980658434097E-2</v>
      </c>
      <c r="Q51" s="60">
        <f t="shared" si="27"/>
        <v>0.44755500325458697</v>
      </c>
      <c r="R51" s="61" t="str">
        <f t="shared" ca="1" si="28"/>
        <v>Applicant 43</v>
      </c>
      <c r="S51" s="62">
        <f t="shared" ca="1" si="14"/>
        <v>0</v>
      </c>
      <c r="T51" s="60">
        <f t="shared" ca="1" si="29"/>
        <v>0.44116859387080831</v>
      </c>
      <c r="U51" s="61" t="str">
        <f t="shared" ca="1" si="30"/>
        <v>-</v>
      </c>
      <c r="V51" s="62">
        <f t="shared" ca="1" si="31"/>
        <v>0</v>
      </c>
      <c r="W51" s="60">
        <f t="shared" ca="1" si="32"/>
        <v>0.44714908488172034</v>
      </c>
      <c r="X51" s="61" t="str">
        <f t="shared" ca="1" si="33"/>
        <v>-</v>
      </c>
      <c r="Y51" s="62">
        <f t="shared" ca="1" si="34"/>
        <v>0</v>
      </c>
      <c r="Z51" s="60">
        <f t="shared" ca="1" si="35"/>
        <v>0.4417411318145999</v>
      </c>
      <c r="AA51" s="61" t="str">
        <f t="shared" ca="1" si="36"/>
        <v>-</v>
      </c>
      <c r="AB51" s="62">
        <f t="shared" ca="1" si="37"/>
        <v>0</v>
      </c>
      <c r="AC51" s="60">
        <f t="shared" ca="1" si="38"/>
        <v>0.43642587774745245</v>
      </c>
      <c r="AD51" s="61" t="str">
        <f t="shared" ca="1" si="39"/>
        <v>-</v>
      </c>
      <c r="AE51" s="62">
        <f t="shared" ca="1" si="40"/>
        <v>0</v>
      </c>
      <c r="AF51" s="60">
        <f t="shared" ca="1" si="41"/>
        <v>0.44111410191961464</v>
      </c>
      <c r="AG51" s="61" t="str">
        <f t="shared" ca="1" si="42"/>
        <v>-</v>
      </c>
      <c r="AH51" s="62">
        <f t="shared" ca="1" si="43"/>
        <v>0</v>
      </c>
      <c r="AI51" s="60">
        <f t="shared" ca="1" si="44"/>
        <v>0.44542814172773715</v>
      </c>
      <c r="AJ51" s="61" t="str">
        <f t="shared" ca="1" si="45"/>
        <v>-</v>
      </c>
      <c r="AK51" s="62">
        <f t="shared" ca="1" si="46"/>
        <v>0</v>
      </c>
      <c r="AL51" s="60">
        <f t="shared" ca="1" si="47"/>
        <v>0.45014844964062989</v>
      </c>
      <c r="AM51" s="61" t="str">
        <f t="shared" ca="1" si="48"/>
        <v>-</v>
      </c>
      <c r="AN51" s="62">
        <f t="shared" ca="1" si="49"/>
        <v>0</v>
      </c>
      <c r="AO51" s="60">
        <f t="shared" ca="1" si="50"/>
        <v>0.45591082054360987</v>
      </c>
      <c r="AP51" s="61" t="str">
        <f t="shared" ca="1" si="51"/>
        <v>-</v>
      </c>
      <c r="AQ51" s="62">
        <f t="shared" ca="1" si="52"/>
        <v>0</v>
      </c>
      <c r="AR51" s="60">
        <f t="shared" ca="1" si="53"/>
        <v>0.46034897138737674</v>
      </c>
      <c r="AS51" s="61" t="str">
        <f t="shared" ca="1" si="54"/>
        <v>-</v>
      </c>
      <c r="AT51" s="10" t="str">
        <f t="shared" ca="1" si="15"/>
        <v>Applicant 43</v>
      </c>
      <c r="AU51" s="10"/>
      <c r="AV51" s="10"/>
      <c r="AW51" s="10">
        <f t="shared" ca="1" si="16"/>
        <v>1.1327980658434097E-2</v>
      </c>
      <c r="AX51" s="10">
        <f t="shared" ca="1" si="17"/>
        <v>0</v>
      </c>
      <c r="AY51" s="10">
        <f t="shared" ca="1" si="18"/>
        <v>0</v>
      </c>
      <c r="AZ51" s="10">
        <f t="shared" ca="1" si="19"/>
        <v>0</v>
      </c>
      <c r="BA51" s="10">
        <f t="shared" ca="1" si="20"/>
        <v>0</v>
      </c>
      <c r="BB51" s="10">
        <f t="shared" ca="1" si="21"/>
        <v>0</v>
      </c>
      <c r="BC51" s="10">
        <f t="shared" ca="1" si="22"/>
        <v>0</v>
      </c>
      <c r="BD51" s="10">
        <f t="shared" ca="1" si="23"/>
        <v>0</v>
      </c>
      <c r="BE51" s="10">
        <f t="shared" ca="1" si="24"/>
        <v>0</v>
      </c>
      <c r="BF51" s="10">
        <f t="shared" ca="1" si="25"/>
        <v>0</v>
      </c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</row>
    <row r="52" spans="1:96" x14ac:dyDescent="0.25">
      <c r="A52" s="3" t="str">
        <f t="shared" si="5"/>
        <v>Applicant 44</v>
      </c>
      <c r="B52" s="39">
        <v>1401.5375189019855</v>
      </c>
      <c r="C52" s="39">
        <v>6.2535168236256098</v>
      </c>
      <c r="D52" s="39">
        <v>10.986019267656363</v>
      </c>
      <c r="E52" s="39">
        <v>18.610442027169874</v>
      </c>
      <c r="F52" s="40">
        <v>5.9350052118391998</v>
      </c>
      <c r="G52" s="41">
        <v>5.9334133197400529</v>
      </c>
      <c r="H52" s="39">
        <v>8.2722896530836127</v>
      </c>
      <c r="I52" s="10">
        <f t="shared" si="6"/>
        <v>3.166899812879799E-2</v>
      </c>
      <c r="J52" s="10">
        <f t="shared" si="7"/>
        <v>8.7661667902977983E-3</v>
      </c>
      <c r="K52" s="10">
        <f t="shared" si="8"/>
        <v>1.4502549939057757E-2</v>
      </c>
      <c r="L52" s="10">
        <f t="shared" si="9"/>
        <v>2.5110810716921613E-2</v>
      </c>
      <c r="M52" s="10">
        <f t="shared" si="10"/>
        <v>1.0553213222445046E-2</v>
      </c>
      <c r="N52" s="10">
        <f t="shared" si="11"/>
        <v>1.2682168750071497E-2</v>
      </c>
      <c r="O52" s="10">
        <f t="shared" si="12"/>
        <v>9.1176067848167085E-3</v>
      </c>
      <c r="P52" s="60">
        <f t="shared" si="26"/>
        <v>1.1831738350779834E-2</v>
      </c>
      <c r="Q52" s="60">
        <f t="shared" si="27"/>
        <v>0.4593867416053668</v>
      </c>
      <c r="R52" s="61" t="str">
        <f t="shared" ca="1" si="28"/>
        <v>-</v>
      </c>
      <c r="S52" s="62">
        <f t="shared" ca="1" si="14"/>
        <v>1.1965768053973121E-2</v>
      </c>
      <c r="T52" s="60">
        <f t="shared" ca="1" si="29"/>
        <v>0.45313436192478146</v>
      </c>
      <c r="U52" s="61" t="str">
        <f t="shared" ca="1" si="30"/>
        <v>-</v>
      </c>
      <c r="V52" s="62">
        <f t="shared" ca="1" si="31"/>
        <v>1.2127976264801476E-2</v>
      </c>
      <c r="W52" s="60">
        <f t="shared" ca="1" si="32"/>
        <v>0.45927706114652184</v>
      </c>
      <c r="X52" s="61" t="str">
        <f t="shared" ca="1" si="33"/>
        <v>-</v>
      </c>
      <c r="Y52" s="62">
        <f t="shared" ca="1" si="34"/>
        <v>1.2244583434441136E-2</v>
      </c>
      <c r="Z52" s="60">
        <f t="shared" ca="1" si="35"/>
        <v>0.45398571524904102</v>
      </c>
      <c r="AA52" s="61" t="str">
        <f t="shared" ca="1" si="36"/>
        <v>-</v>
      </c>
      <c r="AB52" s="62">
        <f t="shared" ca="1" si="37"/>
        <v>1.2359242425269886E-2</v>
      </c>
      <c r="AC52" s="60">
        <f t="shared" ca="1" si="38"/>
        <v>0.44878512017272232</v>
      </c>
      <c r="AD52" s="61" t="str">
        <f t="shared" ca="1" si="39"/>
        <v>-</v>
      </c>
      <c r="AE52" s="62">
        <f t="shared" ca="1" si="40"/>
        <v>1.2492009298276659E-2</v>
      </c>
      <c r="AF52" s="60">
        <f t="shared" ca="1" si="41"/>
        <v>0.45360611121789129</v>
      </c>
      <c r="AG52" s="61" t="str">
        <f t="shared" ca="1" si="42"/>
        <v>-</v>
      </c>
      <c r="AH52" s="62">
        <f t="shared" ca="1" si="43"/>
        <v>1.2614179560260307E-2</v>
      </c>
      <c r="AI52" s="60">
        <f t="shared" ca="1" si="44"/>
        <v>0.45804232128799743</v>
      </c>
      <c r="AJ52" s="61" t="str">
        <f t="shared" ca="1" si="45"/>
        <v>-</v>
      </c>
      <c r="AK52" s="62">
        <f t="shared" ca="1" si="46"/>
        <v>1.2747855019924776E-2</v>
      </c>
      <c r="AL52" s="60">
        <f t="shared" ca="1" si="47"/>
        <v>0.46289630466055465</v>
      </c>
      <c r="AM52" s="61" t="str">
        <f t="shared" ca="1" si="48"/>
        <v>-</v>
      </c>
      <c r="AN52" s="62">
        <f t="shared" ca="1" si="49"/>
        <v>1.2911040895386227E-2</v>
      </c>
      <c r="AO52" s="60">
        <f t="shared" ca="1" si="50"/>
        <v>0.46882186143899612</v>
      </c>
      <c r="AP52" s="61" t="str">
        <f t="shared" ca="1" si="51"/>
        <v>-</v>
      </c>
      <c r="AQ52" s="62">
        <f t="shared" ca="1" si="52"/>
        <v>1.3036725885655692E-2</v>
      </c>
      <c r="AR52" s="60">
        <f t="shared" ca="1" si="53"/>
        <v>0.47338569727303242</v>
      </c>
      <c r="AS52" s="61" t="str">
        <f t="shared" ca="1" si="54"/>
        <v>-</v>
      </c>
      <c r="AT52" s="10" t="str">
        <f t="shared" ca="1" si="15"/>
        <v/>
      </c>
      <c r="AU52" s="10"/>
      <c r="AV52" s="10"/>
      <c r="AW52" s="10">
        <f t="shared" ca="1" si="16"/>
        <v>0</v>
      </c>
      <c r="AX52" s="10">
        <f t="shared" ca="1" si="17"/>
        <v>0</v>
      </c>
      <c r="AY52" s="10">
        <f t="shared" ca="1" si="18"/>
        <v>0</v>
      </c>
      <c r="AZ52" s="10">
        <f t="shared" ca="1" si="19"/>
        <v>0</v>
      </c>
      <c r="BA52" s="10">
        <f t="shared" ca="1" si="20"/>
        <v>0</v>
      </c>
      <c r="BB52" s="10">
        <f t="shared" ca="1" si="21"/>
        <v>0</v>
      </c>
      <c r="BC52" s="10">
        <f t="shared" ca="1" si="22"/>
        <v>0</v>
      </c>
      <c r="BD52" s="10">
        <f t="shared" ca="1" si="23"/>
        <v>0</v>
      </c>
      <c r="BE52" s="10">
        <f t="shared" ca="1" si="24"/>
        <v>0</v>
      </c>
      <c r="BF52" s="10">
        <f t="shared" ca="1" si="25"/>
        <v>0</v>
      </c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</row>
    <row r="53" spans="1:96" x14ac:dyDescent="0.25">
      <c r="A53" s="3" t="str">
        <f t="shared" si="5"/>
        <v>Applicant 45</v>
      </c>
      <c r="B53" s="39">
        <v>1250.2435095629689</v>
      </c>
      <c r="C53" s="39">
        <v>7.6168759567519171</v>
      </c>
      <c r="D53" s="39">
        <v>10.014361572461208</v>
      </c>
      <c r="E53" s="39">
        <v>19.17802096357142</v>
      </c>
      <c r="F53" s="40">
        <v>2.3782659408885705</v>
      </c>
      <c r="G53" s="41">
        <v>1.7559547557066064</v>
      </c>
      <c r="H53" s="39">
        <v>0.51708311994556277</v>
      </c>
      <c r="I53" s="10">
        <f t="shared" si="6"/>
        <v>2.8250374200407286E-2</v>
      </c>
      <c r="J53" s="10">
        <f t="shared" si="7"/>
        <v>1.0677320768633453E-2</v>
      </c>
      <c r="K53" s="10">
        <f t="shared" si="8"/>
        <v>1.3219872937960194E-2</v>
      </c>
      <c r="L53" s="10">
        <f t="shared" si="9"/>
        <v>2.5876637085692621E-2</v>
      </c>
      <c r="M53" s="10">
        <f t="shared" si="10"/>
        <v>4.2288669812470536E-3</v>
      </c>
      <c r="N53" s="10">
        <f t="shared" si="11"/>
        <v>3.7532046613495294E-3</v>
      </c>
      <c r="O53" s="10">
        <f t="shared" si="12"/>
        <v>5.6992208450684948E-4</v>
      </c>
      <c r="P53" s="60">
        <f t="shared" si="26"/>
        <v>9.1132840757681029E-3</v>
      </c>
      <c r="Q53" s="60">
        <f t="shared" si="27"/>
        <v>0.46850002568113491</v>
      </c>
      <c r="R53" s="61" t="str">
        <f t="shared" ca="1" si="28"/>
        <v>-</v>
      </c>
      <c r="S53" s="62">
        <f t="shared" ca="1" si="14"/>
        <v>9.2165191815132188E-3</v>
      </c>
      <c r="T53" s="60">
        <f t="shared" ca="1" si="29"/>
        <v>0.46235088110629469</v>
      </c>
      <c r="U53" s="61" t="str">
        <f t="shared" ca="1" si="30"/>
        <v>-</v>
      </c>
      <c r="V53" s="62">
        <f t="shared" ca="1" si="31"/>
        <v>9.3414585150984192E-3</v>
      </c>
      <c r="W53" s="60">
        <f t="shared" ca="1" si="32"/>
        <v>0.46861851966162027</v>
      </c>
      <c r="X53" s="61" t="str">
        <f t="shared" ca="1" si="33"/>
        <v>-</v>
      </c>
      <c r="Y53" s="62">
        <f t="shared" ca="1" si="34"/>
        <v>9.4312740798693784E-3</v>
      </c>
      <c r="Z53" s="60">
        <f t="shared" ca="1" si="35"/>
        <v>0.4634169893289104</v>
      </c>
      <c r="AA53" s="61" t="str">
        <f t="shared" ca="1" si="36"/>
        <v>-</v>
      </c>
      <c r="AB53" s="62">
        <f t="shared" ca="1" si="37"/>
        <v>9.51958907841686E-3</v>
      </c>
      <c r="AC53" s="60">
        <f t="shared" ca="1" si="38"/>
        <v>0.4583047092511392</v>
      </c>
      <c r="AD53" s="61" t="str">
        <f t="shared" ca="1" si="39"/>
        <v>-</v>
      </c>
      <c r="AE53" s="62">
        <f t="shared" ca="1" si="40"/>
        <v>9.6218515012063566E-3</v>
      </c>
      <c r="AF53" s="60">
        <f t="shared" ca="1" si="41"/>
        <v>0.46322796271909766</v>
      </c>
      <c r="AG53" s="61" t="str">
        <f t="shared" ca="1" si="42"/>
        <v>-</v>
      </c>
      <c r="AH53" s="62">
        <f t="shared" ca="1" si="43"/>
        <v>9.7159519850118156E-3</v>
      </c>
      <c r="AI53" s="60">
        <f t="shared" ca="1" si="44"/>
        <v>0.46775827327300923</v>
      </c>
      <c r="AJ53" s="61" t="str">
        <f t="shared" ca="1" si="45"/>
        <v>-</v>
      </c>
      <c r="AK53" s="62">
        <f t="shared" ca="1" si="46"/>
        <v>9.8189142380437962E-3</v>
      </c>
      <c r="AL53" s="60">
        <f t="shared" ca="1" si="47"/>
        <v>0.47271521889859847</v>
      </c>
      <c r="AM53" s="61" t="str">
        <f t="shared" ca="1" si="48"/>
        <v>-</v>
      </c>
      <c r="AN53" s="62">
        <f t="shared" ca="1" si="49"/>
        <v>9.944606608525865E-3</v>
      </c>
      <c r="AO53" s="60">
        <f t="shared" ca="1" si="50"/>
        <v>0.47876646804752199</v>
      </c>
      <c r="AP53" s="61" t="str">
        <f t="shared" ca="1" si="51"/>
        <v>-</v>
      </c>
      <c r="AQ53" s="62">
        <f t="shared" ca="1" si="52"/>
        <v>1.0041414278407297E-2</v>
      </c>
      <c r="AR53" s="60">
        <f t="shared" ca="1" si="53"/>
        <v>0.48342711155143975</v>
      </c>
      <c r="AS53" s="61" t="str">
        <f t="shared" ca="1" si="54"/>
        <v>-</v>
      </c>
      <c r="AT53" s="10" t="str">
        <f t="shared" ca="1" si="15"/>
        <v/>
      </c>
      <c r="AU53" s="10"/>
      <c r="AV53" s="10"/>
      <c r="AW53" s="10">
        <f t="shared" ca="1" si="16"/>
        <v>0</v>
      </c>
      <c r="AX53" s="10">
        <f t="shared" ca="1" si="17"/>
        <v>0</v>
      </c>
      <c r="AY53" s="10">
        <f t="shared" ca="1" si="18"/>
        <v>0</v>
      </c>
      <c r="AZ53" s="10">
        <f t="shared" ca="1" si="19"/>
        <v>0</v>
      </c>
      <c r="BA53" s="10">
        <f t="shared" ca="1" si="20"/>
        <v>0</v>
      </c>
      <c r="BB53" s="10">
        <f t="shared" ca="1" si="21"/>
        <v>0</v>
      </c>
      <c r="BC53" s="10">
        <f t="shared" ca="1" si="22"/>
        <v>0</v>
      </c>
      <c r="BD53" s="10">
        <f t="shared" ca="1" si="23"/>
        <v>0</v>
      </c>
      <c r="BE53" s="10">
        <f t="shared" ca="1" si="24"/>
        <v>0</v>
      </c>
      <c r="BF53" s="10">
        <f t="shared" ca="1" si="25"/>
        <v>0</v>
      </c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</row>
    <row r="54" spans="1:96" x14ac:dyDescent="0.25">
      <c r="A54" s="3" t="str">
        <f t="shared" si="5"/>
        <v>Applicant 46</v>
      </c>
      <c r="B54" s="39">
        <v>1223.035602354184</v>
      </c>
      <c r="C54" s="39">
        <v>5.320024488233094</v>
      </c>
      <c r="D54" s="39">
        <v>12.9492663964299</v>
      </c>
      <c r="E54" s="39">
        <v>16.355834491823884</v>
      </c>
      <c r="F54" s="40">
        <v>2.1567797053186935</v>
      </c>
      <c r="G54" s="41">
        <v>0.56857647992301752</v>
      </c>
      <c r="H54" s="39">
        <v>6.4636654653179235</v>
      </c>
      <c r="I54" s="10">
        <f t="shared" si="6"/>
        <v>2.7635587117747832E-2</v>
      </c>
      <c r="J54" s="10">
        <f t="shared" si="7"/>
        <v>7.4575991890082809E-3</v>
      </c>
      <c r="K54" s="10">
        <f t="shared" si="8"/>
        <v>1.7094215658375569E-2</v>
      </c>
      <c r="L54" s="10">
        <f t="shared" si="9"/>
        <v>2.2068700111576262E-2</v>
      </c>
      <c r="M54" s="10">
        <f t="shared" si="10"/>
        <v>3.8350355714375133E-3</v>
      </c>
      <c r="N54" s="10">
        <f t="shared" si="11"/>
        <v>1.2152840999152333E-3</v>
      </c>
      <c r="O54" s="10">
        <f t="shared" si="12"/>
        <v>7.1241654454640597E-3</v>
      </c>
      <c r="P54" s="60">
        <f t="shared" si="26"/>
        <v>9.0979565466868147E-3</v>
      </c>
      <c r="Q54" s="60">
        <f t="shared" si="27"/>
        <v>0.47759798222782174</v>
      </c>
      <c r="R54" s="61" t="str">
        <f t="shared" ca="1" si="28"/>
        <v>-</v>
      </c>
      <c r="S54" s="62">
        <f t="shared" ca="1" si="14"/>
        <v>9.2010180224789562E-3</v>
      </c>
      <c r="T54" s="60">
        <f t="shared" ca="1" si="29"/>
        <v>0.47155189912877365</v>
      </c>
      <c r="U54" s="61" t="str">
        <f t="shared" ca="1" si="30"/>
        <v>-</v>
      </c>
      <c r="V54" s="62">
        <f t="shared" ca="1" si="31"/>
        <v>9.3257472220166487E-3</v>
      </c>
      <c r="W54" s="60">
        <f t="shared" ca="1" si="32"/>
        <v>0.47794426688363689</v>
      </c>
      <c r="X54" s="61" t="str">
        <f t="shared" ca="1" si="33"/>
        <v>-</v>
      </c>
      <c r="Y54" s="62">
        <f t="shared" ca="1" si="34"/>
        <v>9.4154117270083288E-3</v>
      </c>
      <c r="Z54" s="60">
        <f t="shared" ca="1" si="35"/>
        <v>0.47283240105591873</v>
      </c>
      <c r="AA54" s="61" t="str">
        <f t="shared" ca="1" si="36"/>
        <v>-</v>
      </c>
      <c r="AB54" s="62">
        <f t="shared" ca="1" si="37"/>
        <v>9.5035781895618371E-3</v>
      </c>
      <c r="AC54" s="60">
        <f t="shared" ca="1" si="38"/>
        <v>0.46780828744070102</v>
      </c>
      <c r="AD54" s="61" t="str">
        <f t="shared" ca="1" si="39"/>
        <v>-</v>
      </c>
      <c r="AE54" s="62">
        <f t="shared" ca="1" si="40"/>
        <v>9.6056686183427862E-3</v>
      </c>
      <c r="AF54" s="60">
        <f t="shared" ca="1" si="41"/>
        <v>0.47283363133744044</v>
      </c>
      <c r="AG54" s="61" t="str">
        <f t="shared" ca="1" si="42"/>
        <v>-</v>
      </c>
      <c r="AH54" s="62">
        <f t="shared" ca="1" si="43"/>
        <v>9.6996108356122643E-3</v>
      </c>
      <c r="AI54" s="60">
        <f t="shared" ca="1" si="44"/>
        <v>0.4774578841086215</v>
      </c>
      <c r="AJ54" s="61" t="str">
        <f t="shared" ca="1" si="45"/>
        <v>-</v>
      </c>
      <c r="AK54" s="62">
        <f t="shared" ca="1" si="46"/>
        <v>9.8023999175991527E-3</v>
      </c>
      <c r="AL54" s="60">
        <f t="shared" ca="1" si="47"/>
        <v>0.48251761881619759</v>
      </c>
      <c r="AM54" s="61" t="str">
        <f t="shared" ca="1" si="48"/>
        <v>-</v>
      </c>
      <c r="AN54" s="62">
        <f t="shared" ca="1" si="49"/>
        <v>9.9278808875095017E-3</v>
      </c>
      <c r="AO54" s="60">
        <f t="shared" ca="1" si="50"/>
        <v>0.4886943489350315</v>
      </c>
      <c r="AP54" s="61" t="str">
        <f t="shared" ca="1" si="51"/>
        <v>-</v>
      </c>
      <c r="AQ54" s="62">
        <f t="shared" ca="1" si="52"/>
        <v>1.0024525737669408E-2</v>
      </c>
      <c r="AR54" s="60">
        <f t="shared" ca="1" si="53"/>
        <v>0.49345163728910918</v>
      </c>
      <c r="AS54" s="61" t="str">
        <f t="shared" ca="1" si="54"/>
        <v>-</v>
      </c>
      <c r="AT54" s="10" t="str">
        <f t="shared" ca="1" si="15"/>
        <v/>
      </c>
      <c r="AU54" s="10"/>
      <c r="AV54" s="10"/>
      <c r="AW54" s="10">
        <f t="shared" ca="1" si="16"/>
        <v>0</v>
      </c>
      <c r="AX54" s="10">
        <f t="shared" ca="1" si="17"/>
        <v>0</v>
      </c>
      <c r="AY54" s="10">
        <f t="shared" ca="1" si="18"/>
        <v>0</v>
      </c>
      <c r="AZ54" s="10">
        <f t="shared" ca="1" si="19"/>
        <v>0</v>
      </c>
      <c r="BA54" s="10">
        <f t="shared" ca="1" si="20"/>
        <v>0</v>
      </c>
      <c r="BB54" s="10">
        <f t="shared" ca="1" si="21"/>
        <v>0</v>
      </c>
      <c r="BC54" s="10">
        <f t="shared" ca="1" si="22"/>
        <v>0</v>
      </c>
      <c r="BD54" s="10">
        <f t="shared" ca="1" si="23"/>
        <v>0</v>
      </c>
      <c r="BE54" s="10">
        <f t="shared" ca="1" si="24"/>
        <v>0</v>
      </c>
      <c r="BF54" s="10">
        <f t="shared" ca="1" si="25"/>
        <v>0</v>
      </c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</row>
    <row r="55" spans="1:96" x14ac:dyDescent="0.25">
      <c r="A55" s="3" t="str">
        <f t="shared" si="5"/>
        <v>Applicant 47</v>
      </c>
      <c r="B55" s="39">
        <v>1262.4245961684453</v>
      </c>
      <c r="C55" s="39">
        <v>7.5768753988152859</v>
      </c>
      <c r="D55" s="39">
        <v>1.4977284080608633</v>
      </c>
      <c r="E55" s="39">
        <v>24.554079056994013</v>
      </c>
      <c r="F55" s="40">
        <v>7.7343382240073462</v>
      </c>
      <c r="G55" s="41">
        <v>7.5891614333967361</v>
      </c>
      <c r="H55" s="39">
        <v>2.1875984754672197</v>
      </c>
      <c r="I55" s="10">
        <f t="shared" si="6"/>
        <v>2.8525616784863945E-2</v>
      </c>
      <c r="J55" s="10">
        <f t="shared" si="7"/>
        <v>1.0621248070267516E-2</v>
      </c>
      <c r="K55" s="10">
        <f t="shared" si="8"/>
        <v>1.9771384433118545E-3</v>
      </c>
      <c r="L55" s="10">
        <f t="shared" si="9"/>
        <v>3.3130477536662206E-2</v>
      </c>
      <c r="M55" s="10">
        <f t="shared" si="10"/>
        <v>1.3752661960538121E-2</v>
      </c>
      <c r="N55" s="10">
        <f t="shared" si="11"/>
        <v>1.622119019581271E-2</v>
      </c>
      <c r="O55" s="10">
        <f t="shared" si="12"/>
        <v>2.411141719987958E-3</v>
      </c>
      <c r="P55" s="60">
        <f t="shared" si="26"/>
        <v>1.122520786436256E-2</v>
      </c>
      <c r="Q55" s="60">
        <f t="shared" si="27"/>
        <v>0.48882319009218428</v>
      </c>
      <c r="R55" s="61" t="str">
        <f t="shared" ca="1" si="28"/>
        <v>-</v>
      </c>
      <c r="S55" s="62">
        <f t="shared" ca="1" si="14"/>
        <v>1.1352366801936962E-2</v>
      </c>
      <c r="T55" s="60">
        <f t="shared" ca="1" si="29"/>
        <v>0.48290426593071062</v>
      </c>
      <c r="U55" s="61" t="str">
        <f t="shared" ca="1" si="30"/>
        <v>-</v>
      </c>
      <c r="V55" s="62">
        <f t="shared" ca="1" si="31"/>
        <v>1.150625973211105E-2</v>
      </c>
      <c r="W55" s="60">
        <f t="shared" ca="1" si="32"/>
        <v>0.48945052661574795</v>
      </c>
      <c r="X55" s="61" t="str">
        <f t="shared" ca="1" si="33"/>
        <v>-</v>
      </c>
      <c r="Y55" s="62">
        <f t="shared" ca="1" si="34"/>
        <v>1.1616889267592106E-2</v>
      </c>
      <c r="Z55" s="60">
        <f t="shared" ca="1" si="35"/>
        <v>0.48444929032351081</v>
      </c>
      <c r="AA55" s="61" t="str">
        <f t="shared" ca="1" si="36"/>
        <v>-</v>
      </c>
      <c r="AB55" s="62">
        <f t="shared" ca="1" si="37"/>
        <v>1.172567049376636E-2</v>
      </c>
      <c r="AC55" s="60">
        <f t="shared" ca="1" si="38"/>
        <v>0.4795339579344674</v>
      </c>
      <c r="AD55" s="61" t="str">
        <f t="shared" ca="1" si="39"/>
        <v>-</v>
      </c>
      <c r="AE55" s="62">
        <f t="shared" ca="1" si="40"/>
        <v>1.1851631337626994E-2</v>
      </c>
      <c r="AF55" s="60">
        <f t="shared" ca="1" si="41"/>
        <v>0.48468526267506745</v>
      </c>
      <c r="AG55" s="61" t="str">
        <f t="shared" ca="1" si="42"/>
        <v>-</v>
      </c>
      <c r="AH55" s="62">
        <f t="shared" ca="1" si="43"/>
        <v>1.1967538784610023E-2</v>
      </c>
      <c r="AI55" s="60">
        <f t="shared" ca="1" si="44"/>
        <v>0.48942542289323154</v>
      </c>
      <c r="AJ55" s="61" t="str">
        <f t="shared" ca="1" si="45"/>
        <v>-</v>
      </c>
      <c r="AK55" s="62">
        <f t="shared" ca="1" si="46"/>
        <v>1.209436163824412E-2</v>
      </c>
      <c r="AL55" s="60">
        <f t="shared" ca="1" si="47"/>
        <v>0.49461198045444171</v>
      </c>
      <c r="AM55" s="61" t="str">
        <f t="shared" ca="1" si="48"/>
        <v>-</v>
      </c>
      <c r="AN55" s="62">
        <f t="shared" ca="1" si="49"/>
        <v>1.2249182115022331E-2</v>
      </c>
      <c r="AO55" s="60">
        <f t="shared" ca="1" si="50"/>
        <v>0.50094353105005385</v>
      </c>
      <c r="AP55" s="61" t="str">
        <f t="shared" ca="1" si="51"/>
        <v>-</v>
      </c>
      <c r="AQ55" s="62">
        <f t="shared" ca="1" si="52"/>
        <v>1.2368424114750302E-2</v>
      </c>
      <c r="AR55" s="60">
        <f t="shared" ca="1" si="53"/>
        <v>0.50582006140385949</v>
      </c>
      <c r="AS55" s="61" t="str">
        <f t="shared" ca="1" si="54"/>
        <v>-</v>
      </c>
      <c r="AT55" s="10" t="str">
        <f t="shared" ca="1" si="15"/>
        <v/>
      </c>
      <c r="AU55" s="10"/>
      <c r="AV55" s="10"/>
      <c r="AW55" s="10">
        <f t="shared" ca="1" si="16"/>
        <v>0</v>
      </c>
      <c r="AX55" s="10">
        <f t="shared" ca="1" si="17"/>
        <v>0</v>
      </c>
      <c r="AY55" s="10">
        <f t="shared" ca="1" si="18"/>
        <v>0</v>
      </c>
      <c r="AZ55" s="10">
        <f t="shared" ca="1" si="19"/>
        <v>0</v>
      </c>
      <c r="BA55" s="10">
        <f t="shared" ca="1" si="20"/>
        <v>0</v>
      </c>
      <c r="BB55" s="10">
        <f t="shared" ca="1" si="21"/>
        <v>0</v>
      </c>
      <c r="BC55" s="10">
        <f t="shared" ca="1" si="22"/>
        <v>0</v>
      </c>
      <c r="BD55" s="10">
        <f t="shared" ca="1" si="23"/>
        <v>0</v>
      </c>
      <c r="BE55" s="10">
        <f t="shared" ca="1" si="24"/>
        <v>0</v>
      </c>
      <c r="BF55" s="10">
        <f t="shared" ca="1" si="25"/>
        <v>0</v>
      </c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</row>
    <row r="56" spans="1:96" x14ac:dyDescent="0.25">
      <c r="A56" s="3" t="str">
        <f t="shared" si="5"/>
        <v>Applicant 48</v>
      </c>
      <c r="B56" s="39">
        <v>1386.4932471879281</v>
      </c>
      <c r="C56" s="39">
        <v>9.7352586345163985</v>
      </c>
      <c r="D56" s="39">
        <v>4.3961510312032459</v>
      </c>
      <c r="E56" s="39">
        <v>21.694467790554736</v>
      </c>
      <c r="F56" s="40">
        <v>2.091080660089661</v>
      </c>
      <c r="G56" s="41">
        <v>1.5245874296104869</v>
      </c>
      <c r="H56" s="39">
        <v>7.1645850822442592</v>
      </c>
      <c r="I56" s="10">
        <f t="shared" si="6"/>
        <v>3.1329059307085336E-2</v>
      </c>
      <c r="J56" s="10">
        <f t="shared" si="7"/>
        <v>1.3646865171041363E-2</v>
      </c>
      <c r="K56" s="10">
        <f t="shared" si="8"/>
        <v>5.8033213228895243E-3</v>
      </c>
      <c r="L56" s="10">
        <f t="shared" si="9"/>
        <v>2.9272043807323588E-2</v>
      </c>
      <c r="M56" s="10">
        <f t="shared" si="10"/>
        <v>3.7182141015203569E-3</v>
      </c>
      <c r="N56" s="10">
        <f t="shared" si="11"/>
        <v>3.2586765854034634E-3</v>
      </c>
      <c r="O56" s="10">
        <f t="shared" si="12"/>
        <v>7.8967096530422436E-3</v>
      </c>
      <c r="P56" s="60">
        <f t="shared" si="26"/>
        <v>9.9920936787690415E-3</v>
      </c>
      <c r="Q56" s="60">
        <f t="shared" si="27"/>
        <v>0.4988152837709533</v>
      </c>
      <c r="R56" s="61" t="str">
        <f t="shared" ca="1" si="28"/>
        <v>-</v>
      </c>
      <c r="S56" s="62">
        <f t="shared" ca="1" si="14"/>
        <v>1.0105283922699399E-2</v>
      </c>
      <c r="T56" s="60">
        <f t="shared" ca="1" si="29"/>
        <v>0.49300954985341</v>
      </c>
      <c r="U56" s="61" t="str">
        <f t="shared" ca="1" si="30"/>
        <v>-</v>
      </c>
      <c r="V56" s="62">
        <f t="shared" ca="1" si="31"/>
        <v>1.0242271370360091E-2</v>
      </c>
      <c r="W56" s="60">
        <f t="shared" ca="1" si="32"/>
        <v>0.49969279798610805</v>
      </c>
      <c r="X56" s="61" t="str">
        <f t="shared" ca="1" si="33"/>
        <v>-</v>
      </c>
      <c r="Y56" s="62">
        <f t="shared" ca="1" si="34"/>
        <v>1.0340748003979933E-2</v>
      </c>
      <c r="Z56" s="60">
        <f t="shared" ca="1" si="35"/>
        <v>0.49479003832749074</v>
      </c>
      <c r="AA56" s="61" t="str">
        <f t="shared" ca="1" si="36"/>
        <v>-</v>
      </c>
      <c r="AB56" s="62">
        <f t="shared" ca="1" si="37"/>
        <v>1.0437579369203497E-2</v>
      </c>
      <c r="AC56" s="60">
        <f t="shared" ca="1" si="38"/>
        <v>0.48997153730367088</v>
      </c>
      <c r="AD56" s="61" t="str">
        <f t="shared" ca="1" si="39"/>
        <v>-</v>
      </c>
      <c r="AE56" s="62">
        <f t="shared" ca="1" si="40"/>
        <v>1.0549703132693709E-2</v>
      </c>
      <c r="AF56" s="60">
        <f t="shared" ca="1" si="41"/>
        <v>0.49523496580776116</v>
      </c>
      <c r="AG56" s="61" t="str">
        <f t="shared" ca="1" si="42"/>
        <v>-</v>
      </c>
      <c r="AH56" s="62">
        <f t="shared" ca="1" si="43"/>
        <v>1.0652877887434622E-2</v>
      </c>
      <c r="AI56" s="60">
        <f t="shared" ca="1" si="44"/>
        <v>0.50007830078066617</v>
      </c>
      <c r="AJ56" s="61" t="str">
        <f t="shared" ca="1" si="45"/>
        <v>-</v>
      </c>
      <c r="AK56" s="62">
        <f t="shared" ca="1" si="46"/>
        <v>1.0765768966997064E-2</v>
      </c>
      <c r="AL56" s="60">
        <f t="shared" ca="1" si="47"/>
        <v>0.50537774942143876</v>
      </c>
      <c r="AM56" s="61" t="str">
        <f t="shared" ca="1" si="48"/>
        <v>-</v>
      </c>
      <c r="AN56" s="62">
        <f t="shared" ca="1" si="49"/>
        <v>1.0903582068193245E-2</v>
      </c>
      <c r="AO56" s="60">
        <f t="shared" ca="1" si="50"/>
        <v>0.51184711311824704</v>
      </c>
      <c r="AP56" s="61" t="str">
        <f t="shared" ca="1" si="51"/>
        <v>-</v>
      </c>
      <c r="AQ56" s="62">
        <f t="shared" ca="1" si="52"/>
        <v>1.1009725067603377E-2</v>
      </c>
      <c r="AR56" s="60">
        <f t="shared" ca="1" si="53"/>
        <v>0.51682978647146283</v>
      </c>
      <c r="AS56" s="61" t="str">
        <f t="shared" ca="1" si="54"/>
        <v>-</v>
      </c>
      <c r="AT56" s="10" t="str">
        <f t="shared" ca="1" si="15"/>
        <v/>
      </c>
      <c r="AU56" s="10"/>
      <c r="AV56" s="10"/>
      <c r="AW56" s="10">
        <f t="shared" ca="1" si="16"/>
        <v>0</v>
      </c>
      <c r="AX56" s="10">
        <f t="shared" ca="1" si="17"/>
        <v>0</v>
      </c>
      <c r="AY56" s="10">
        <f t="shared" ca="1" si="18"/>
        <v>0</v>
      </c>
      <c r="AZ56" s="10">
        <f t="shared" ca="1" si="19"/>
        <v>0</v>
      </c>
      <c r="BA56" s="10">
        <f t="shared" ca="1" si="20"/>
        <v>0</v>
      </c>
      <c r="BB56" s="10">
        <f t="shared" ca="1" si="21"/>
        <v>0</v>
      </c>
      <c r="BC56" s="10">
        <f t="shared" ca="1" si="22"/>
        <v>0</v>
      </c>
      <c r="BD56" s="10">
        <f t="shared" ca="1" si="23"/>
        <v>0</v>
      </c>
      <c r="BE56" s="10">
        <f t="shared" ca="1" si="24"/>
        <v>0</v>
      </c>
      <c r="BF56" s="10">
        <f t="shared" ca="1" si="25"/>
        <v>0</v>
      </c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</row>
    <row r="57" spans="1:96" x14ac:dyDescent="0.25">
      <c r="A57" s="3" t="str">
        <f t="shared" si="5"/>
        <v>Applicant 49</v>
      </c>
      <c r="B57" s="39">
        <v>1327.7399473506789</v>
      </c>
      <c r="C57" s="39">
        <v>8.6987919502319606</v>
      </c>
      <c r="D57" s="39">
        <v>3.2238752992348041</v>
      </c>
      <c r="E57" s="39">
        <v>10.536808956071022</v>
      </c>
      <c r="F57" s="40">
        <v>9.3351113906649612</v>
      </c>
      <c r="G57" s="41">
        <v>7.4193597101766535</v>
      </c>
      <c r="H57" s="39">
        <v>9.1710464462054802</v>
      </c>
      <c r="I57" s="10">
        <f t="shared" si="6"/>
        <v>3.0001475765786878E-2</v>
      </c>
      <c r="J57" s="10">
        <f t="shared" si="7"/>
        <v>1.2193948343073736E-2</v>
      </c>
      <c r="K57" s="10">
        <f t="shared" si="8"/>
        <v>4.2558101697578385E-3</v>
      </c>
      <c r="L57" s="10">
        <f t="shared" si="9"/>
        <v>1.4217169848517576E-2</v>
      </c>
      <c r="M57" s="10">
        <f t="shared" si="10"/>
        <v>1.6599045400068631E-2</v>
      </c>
      <c r="N57" s="10">
        <f t="shared" si="11"/>
        <v>1.5858253384927544E-2</v>
      </c>
      <c r="O57" s="10">
        <f t="shared" si="12"/>
        <v>1.0108204476450177E-2</v>
      </c>
      <c r="P57" s="60">
        <f t="shared" si="26"/>
        <v>1.0866727093534988E-2</v>
      </c>
      <c r="Q57" s="60">
        <f t="shared" si="27"/>
        <v>0.50968201086448828</v>
      </c>
      <c r="R57" s="61" t="str">
        <f t="shared" ca="1" si="28"/>
        <v>-</v>
      </c>
      <c r="S57" s="62">
        <f t="shared" ca="1" si="14"/>
        <v>1.0989825167871035E-2</v>
      </c>
      <c r="T57" s="60">
        <f t="shared" ca="1" si="29"/>
        <v>0.503999375021281</v>
      </c>
      <c r="U57" s="61" t="str">
        <f t="shared" ca="1" si="30"/>
        <v>-</v>
      </c>
      <c r="V57" s="62">
        <f t="shared" ca="1" si="31"/>
        <v>1.1138803475803795E-2</v>
      </c>
      <c r="W57" s="60">
        <f t="shared" ca="1" si="32"/>
        <v>0.51083160146191187</v>
      </c>
      <c r="X57" s="61" t="str">
        <f t="shared" ca="1" si="33"/>
        <v>-</v>
      </c>
      <c r="Y57" s="62">
        <f t="shared" ca="1" si="34"/>
        <v>1.1245900020035624E-2</v>
      </c>
      <c r="Z57" s="60">
        <f t="shared" ca="1" si="35"/>
        <v>0.50603593834752636</v>
      </c>
      <c r="AA57" s="61" t="str">
        <f t="shared" ca="1" si="36"/>
        <v>-</v>
      </c>
      <c r="AB57" s="62">
        <f t="shared" ca="1" si="37"/>
        <v>1.1351207281337091E-2</v>
      </c>
      <c r="AC57" s="60">
        <f t="shared" ca="1" si="38"/>
        <v>0.50132274458500792</v>
      </c>
      <c r="AD57" s="61" t="str">
        <f t="shared" ca="1" si="39"/>
        <v>-</v>
      </c>
      <c r="AE57" s="62">
        <f t="shared" ca="1" si="40"/>
        <v>1.1473145523483184E-2</v>
      </c>
      <c r="AF57" s="60">
        <f t="shared" ca="1" si="41"/>
        <v>0.50670811133124438</v>
      </c>
      <c r="AG57" s="61" t="str">
        <f t="shared" ca="1" si="42"/>
        <v>-</v>
      </c>
      <c r="AH57" s="62">
        <f t="shared" ca="1" si="43"/>
        <v>1.1585351427346371E-2</v>
      </c>
      <c r="AI57" s="60">
        <f t="shared" ca="1" si="44"/>
        <v>0.51166365220801258</v>
      </c>
      <c r="AJ57" s="61" t="str">
        <f t="shared" ca="1" si="45"/>
        <v>-</v>
      </c>
      <c r="AK57" s="62">
        <f t="shared" ca="1" si="46"/>
        <v>1.1708124150695252E-2</v>
      </c>
      <c r="AL57" s="60">
        <f t="shared" ca="1" si="47"/>
        <v>0.51708587357213398</v>
      </c>
      <c r="AM57" s="61" t="str">
        <f t="shared" ca="1" si="48"/>
        <v>-</v>
      </c>
      <c r="AN57" s="62">
        <f t="shared" ca="1" si="49"/>
        <v>1.1858000383720833E-2</v>
      </c>
      <c r="AO57" s="60">
        <f t="shared" ca="1" si="50"/>
        <v>0.52370511350196791</v>
      </c>
      <c r="AP57" s="61" t="str">
        <f t="shared" ca="1" si="51"/>
        <v>-</v>
      </c>
      <c r="AQ57" s="62">
        <f t="shared" ca="1" si="52"/>
        <v>1.19734343502708E-2</v>
      </c>
      <c r="AR57" s="60">
        <f t="shared" ca="1" si="53"/>
        <v>0.52880322082173359</v>
      </c>
      <c r="AS57" s="61" t="str">
        <f t="shared" ca="1" si="54"/>
        <v>-</v>
      </c>
      <c r="AT57" s="10" t="str">
        <f t="shared" ca="1" si="15"/>
        <v/>
      </c>
      <c r="AU57" s="10"/>
      <c r="AV57" s="10"/>
      <c r="AW57" s="10">
        <f t="shared" ca="1" si="16"/>
        <v>0</v>
      </c>
      <c r="AX57" s="10">
        <f t="shared" ca="1" si="17"/>
        <v>0</v>
      </c>
      <c r="AY57" s="10">
        <f t="shared" ca="1" si="18"/>
        <v>0</v>
      </c>
      <c r="AZ57" s="10">
        <f t="shared" ca="1" si="19"/>
        <v>0</v>
      </c>
      <c r="BA57" s="10">
        <f t="shared" ca="1" si="20"/>
        <v>0</v>
      </c>
      <c r="BB57" s="10">
        <f t="shared" ca="1" si="21"/>
        <v>0</v>
      </c>
      <c r="BC57" s="10">
        <f t="shared" ca="1" si="22"/>
        <v>0</v>
      </c>
      <c r="BD57" s="10">
        <f t="shared" ca="1" si="23"/>
        <v>0</v>
      </c>
      <c r="BE57" s="10">
        <f t="shared" ca="1" si="24"/>
        <v>0</v>
      </c>
      <c r="BF57" s="10">
        <f t="shared" ca="1" si="25"/>
        <v>0</v>
      </c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</row>
    <row r="58" spans="1:96" x14ac:dyDescent="0.25">
      <c r="A58" s="3" t="str">
        <f t="shared" si="5"/>
        <v>Applicant 50</v>
      </c>
      <c r="B58" s="39">
        <v>1221.5223325858456</v>
      </c>
      <c r="C58" s="39">
        <v>5.9772030912162579</v>
      </c>
      <c r="D58" s="39">
        <v>1.3177440648260692</v>
      </c>
      <c r="E58" s="39">
        <v>5.6083973634813189</v>
      </c>
      <c r="F58" s="40">
        <v>6.9890016495607608</v>
      </c>
      <c r="G58" s="41">
        <v>5.3311259012335324</v>
      </c>
      <c r="H58" s="39">
        <v>3.1120234671719107</v>
      </c>
      <c r="I58" s="10">
        <f t="shared" si="6"/>
        <v>2.7601393429162582E-2</v>
      </c>
      <c r="J58" s="10">
        <f t="shared" si="7"/>
        <v>8.3788307787276296E-3</v>
      </c>
      <c r="K58" s="10">
        <f t="shared" si="8"/>
        <v>1.7395426533885815E-3</v>
      </c>
      <c r="L58" s="10">
        <f t="shared" si="9"/>
        <v>7.5673325982294317E-3</v>
      </c>
      <c r="M58" s="10">
        <f t="shared" si="10"/>
        <v>1.2427356335375225E-2</v>
      </c>
      <c r="N58" s="10">
        <f t="shared" si="11"/>
        <v>1.1394830372323143E-2</v>
      </c>
      <c r="O58" s="10">
        <f t="shared" si="12"/>
        <v>3.430030556076883E-3</v>
      </c>
      <c r="P58" s="60">
        <f t="shared" si="26"/>
        <v>7.6357175498193127E-3</v>
      </c>
      <c r="Q58" s="60">
        <f t="shared" si="27"/>
        <v>0.51731772841430756</v>
      </c>
      <c r="R58" s="61" t="str">
        <f t="shared" ca="1" si="28"/>
        <v>-</v>
      </c>
      <c r="S58" s="62">
        <f t="shared" ca="1" si="14"/>
        <v>7.7222148105369317E-3</v>
      </c>
      <c r="T58" s="60">
        <f t="shared" ca="1" si="29"/>
        <v>0.51172158983181792</v>
      </c>
      <c r="U58" s="61" t="str">
        <f t="shared" ca="1" si="30"/>
        <v>-</v>
      </c>
      <c r="V58" s="62">
        <f t="shared" ca="1" si="31"/>
        <v>7.8268973217137643E-3</v>
      </c>
      <c r="W58" s="60">
        <f t="shared" ca="1" si="32"/>
        <v>0.51865849878362558</v>
      </c>
      <c r="X58" s="61" t="str">
        <f t="shared" ca="1" si="33"/>
        <v>-</v>
      </c>
      <c r="Y58" s="62">
        <f t="shared" ca="1" si="34"/>
        <v>7.9021507954853184E-3</v>
      </c>
      <c r="Z58" s="60">
        <f t="shared" ca="1" si="35"/>
        <v>0.51393808914301164</v>
      </c>
      <c r="AA58" s="61" t="str">
        <f t="shared" ca="1" si="36"/>
        <v>-</v>
      </c>
      <c r="AB58" s="62">
        <f t="shared" ca="1" si="37"/>
        <v>7.9761469947384877E-3</v>
      </c>
      <c r="AC58" s="60">
        <f t="shared" ca="1" si="38"/>
        <v>0.50929889157974639</v>
      </c>
      <c r="AD58" s="61" t="str">
        <f t="shared" ca="1" si="39"/>
        <v>-</v>
      </c>
      <c r="AE58" s="62">
        <f t="shared" ca="1" si="40"/>
        <v>8.0618292767664392E-3</v>
      </c>
      <c r="AF58" s="60">
        <f t="shared" ca="1" si="41"/>
        <v>0.51476994060801085</v>
      </c>
      <c r="AG58" s="61" t="str">
        <f t="shared" ca="1" si="42"/>
        <v>-</v>
      </c>
      <c r="AH58" s="62">
        <f t="shared" ca="1" si="43"/>
        <v>8.140672941647947E-3</v>
      </c>
      <c r="AI58" s="60">
        <f t="shared" ca="1" si="44"/>
        <v>0.51980432514966057</v>
      </c>
      <c r="AJ58" s="61" t="str">
        <f t="shared" ca="1" si="45"/>
        <v>-</v>
      </c>
      <c r="AK58" s="62">
        <f t="shared" ca="1" si="46"/>
        <v>8.2269415881543895E-3</v>
      </c>
      <c r="AL58" s="60">
        <f t="shared" ca="1" si="47"/>
        <v>0.52531281516028838</v>
      </c>
      <c r="AM58" s="61" t="str">
        <f t="shared" ca="1" si="48"/>
        <v>-</v>
      </c>
      <c r="AN58" s="62">
        <f t="shared" ca="1" si="49"/>
        <v>8.3322550438953633E-3</v>
      </c>
      <c r="AO58" s="60">
        <f t="shared" ca="1" si="50"/>
        <v>0.53203736854586325</v>
      </c>
      <c r="AP58" s="61" t="str">
        <f t="shared" ca="1" si="51"/>
        <v>-</v>
      </c>
      <c r="AQ58" s="62">
        <f t="shared" ca="1" si="52"/>
        <v>8.4133669699282924E-3</v>
      </c>
      <c r="AR58" s="60">
        <f t="shared" ca="1" si="53"/>
        <v>0.53721658779166193</v>
      </c>
      <c r="AS58" s="61" t="str">
        <f t="shared" ca="1" si="54"/>
        <v>-</v>
      </c>
      <c r="AT58" s="10" t="str">
        <f t="shared" ca="1" si="15"/>
        <v/>
      </c>
      <c r="AU58" s="10"/>
      <c r="AV58" s="10"/>
      <c r="AW58" s="10">
        <f t="shared" ca="1" si="16"/>
        <v>0</v>
      </c>
      <c r="AX58" s="10">
        <f t="shared" ca="1" si="17"/>
        <v>0</v>
      </c>
      <c r="AY58" s="10">
        <f t="shared" ca="1" si="18"/>
        <v>0</v>
      </c>
      <c r="AZ58" s="10">
        <f t="shared" ca="1" si="19"/>
        <v>0</v>
      </c>
      <c r="BA58" s="10">
        <f t="shared" ca="1" si="20"/>
        <v>0</v>
      </c>
      <c r="BB58" s="10">
        <f t="shared" ca="1" si="21"/>
        <v>0</v>
      </c>
      <c r="BC58" s="10">
        <f t="shared" ca="1" si="22"/>
        <v>0</v>
      </c>
      <c r="BD58" s="10">
        <f t="shared" ca="1" si="23"/>
        <v>0</v>
      </c>
      <c r="BE58" s="10">
        <f t="shared" ca="1" si="24"/>
        <v>0</v>
      </c>
      <c r="BF58" s="10">
        <f t="shared" ca="1" si="25"/>
        <v>0</v>
      </c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</row>
    <row r="59" spans="1:96" x14ac:dyDescent="0.25">
      <c r="A59" s="3" t="str">
        <f t="shared" si="5"/>
        <v>Applicant 51</v>
      </c>
      <c r="B59" s="39">
        <v>1517.4701326228781</v>
      </c>
      <c r="C59" s="39">
        <v>7.6868875434652058</v>
      </c>
      <c r="D59" s="39">
        <v>14.98162364408142</v>
      </c>
      <c r="E59" s="39">
        <v>11.550113983343619</v>
      </c>
      <c r="F59" s="40">
        <v>3.2563921523368489</v>
      </c>
      <c r="G59" s="41">
        <v>2.0270178036530591</v>
      </c>
      <c r="H59" s="39">
        <v>5.8365974996088807</v>
      </c>
      <c r="I59" s="10">
        <f t="shared" si="6"/>
        <v>3.4288599586110358E-2</v>
      </c>
      <c r="J59" s="10">
        <f t="shared" si="7"/>
        <v>1.0775462864304071E-2</v>
      </c>
      <c r="K59" s="10">
        <f t="shared" si="8"/>
        <v>1.9777113053690249E-2</v>
      </c>
      <c r="L59" s="10">
        <f t="shared" si="9"/>
        <v>1.5584408235504816E-2</v>
      </c>
      <c r="M59" s="10">
        <f t="shared" si="10"/>
        <v>5.7902898974637991E-3</v>
      </c>
      <c r="N59" s="10">
        <f t="shared" si="11"/>
        <v>4.332578982792594E-3</v>
      </c>
      <c r="O59" s="10">
        <f t="shared" si="12"/>
        <v>6.4330195380478761E-3</v>
      </c>
      <c r="P59" s="60">
        <f t="shared" si="26"/>
        <v>1.0208576016622501E-2</v>
      </c>
      <c r="Q59" s="60">
        <f t="shared" si="27"/>
        <v>0.52752630443093007</v>
      </c>
      <c r="R59" s="61" t="str">
        <f t="shared" ca="1" si="28"/>
        <v>-</v>
      </c>
      <c r="S59" s="62">
        <f t="shared" ca="1" si="14"/>
        <v>1.0324218568288955E-2</v>
      </c>
      <c r="T59" s="60">
        <f t="shared" ca="1" si="29"/>
        <v>0.52204580840010684</v>
      </c>
      <c r="U59" s="61" t="str">
        <f t="shared" ca="1" si="30"/>
        <v>-</v>
      </c>
      <c r="V59" s="62">
        <f t="shared" ca="1" si="31"/>
        <v>1.046417389874574E-2</v>
      </c>
      <c r="W59" s="60">
        <f t="shared" ca="1" si="32"/>
        <v>0.52912267268237134</v>
      </c>
      <c r="X59" s="61" t="str">
        <f t="shared" ca="1" si="33"/>
        <v>-</v>
      </c>
      <c r="Y59" s="62">
        <f t="shared" ca="1" si="34"/>
        <v>1.0564784064391534E-2</v>
      </c>
      <c r="Z59" s="60">
        <f t="shared" ca="1" si="35"/>
        <v>0.52450287320740319</v>
      </c>
      <c r="AA59" s="61" t="str">
        <f t="shared" ca="1" si="36"/>
        <v>-</v>
      </c>
      <c r="AB59" s="62">
        <f t="shared" ca="1" si="37"/>
        <v>1.0663713316303818E-2</v>
      </c>
      <c r="AC59" s="60">
        <f t="shared" ca="1" si="38"/>
        <v>0.51996260489605017</v>
      </c>
      <c r="AD59" s="61" t="str">
        <f t="shared" ca="1" si="39"/>
        <v>-</v>
      </c>
      <c r="AE59" s="62">
        <f t="shared" ca="1" si="40"/>
        <v>1.0778266281844133E-2</v>
      </c>
      <c r="AF59" s="60">
        <f t="shared" ca="1" si="41"/>
        <v>0.52554820688985493</v>
      </c>
      <c r="AG59" s="61" t="str">
        <f t="shared" ca="1" si="42"/>
        <v>-</v>
      </c>
      <c r="AH59" s="62">
        <f t="shared" ca="1" si="43"/>
        <v>1.0883676355111055E-2</v>
      </c>
      <c r="AI59" s="60">
        <f t="shared" ca="1" si="44"/>
        <v>0.53068800150477158</v>
      </c>
      <c r="AJ59" s="61" t="str">
        <f t="shared" ca="1" si="45"/>
        <v>-</v>
      </c>
      <c r="AK59" s="62">
        <f t="shared" ca="1" si="46"/>
        <v>1.0999013260904932E-2</v>
      </c>
      <c r="AL59" s="60">
        <f t="shared" ca="1" si="47"/>
        <v>0.53631182842119329</v>
      </c>
      <c r="AM59" s="61" t="str">
        <f t="shared" ca="1" si="48"/>
        <v>-</v>
      </c>
      <c r="AN59" s="62">
        <f t="shared" ca="1" si="49"/>
        <v>1.1139812132980861E-2</v>
      </c>
      <c r="AO59" s="60">
        <f t="shared" ca="1" si="50"/>
        <v>0.54317718067884413</v>
      </c>
      <c r="AP59" s="61" t="str">
        <f t="shared" ca="1" si="51"/>
        <v>-</v>
      </c>
      <c r="AQ59" s="62">
        <f t="shared" ca="1" si="52"/>
        <v>1.1248254759015582E-2</v>
      </c>
      <c r="AR59" s="60">
        <f t="shared" ca="1" si="53"/>
        <v>0.54846484255067751</v>
      </c>
      <c r="AS59" s="61" t="str">
        <f t="shared" ca="1" si="54"/>
        <v>-</v>
      </c>
      <c r="AT59" s="10" t="str">
        <f t="shared" ca="1" si="15"/>
        <v/>
      </c>
      <c r="AU59" s="10"/>
      <c r="AV59" s="10"/>
      <c r="AW59" s="10">
        <f t="shared" ca="1" si="16"/>
        <v>0</v>
      </c>
      <c r="AX59" s="10">
        <f t="shared" ca="1" si="17"/>
        <v>0</v>
      </c>
      <c r="AY59" s="10">
        <f t="shared" ca="1" si="18"/>
        <v>0</v>
      </c>
      <c r="AZ59" s="10">
        <f t="shared" ca="1" si="19"/>
        <v>0</v>
      </c>
      <c r="BA59" s="10">
        <f t="shared" ca="1" si="20"/>
        <v>0</v>
      </c>
      <c r="BB59" s="10">
        <f t="shared" ca="1" si="21"/>
        <v>0</v>
      </c>
      <c r="BC59" s="10">
        <f t="shared" ca="1" si="22"/>
        <v>0</v>
      </c>
      <c r="BD59" s="10">
        <f t="shared" ca="1" si="23"/>
        <v>0</v>
      </c>
      <c r="BE59" s="10">
        <f t="shared" ca="1" si="24"/>
        <v>0</v>
      </c>
      <c r="BF59" s="10">
        <f t="shared" ca="1" si="25"/>
        <v>0</v>
      </c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</row>
    <row r="60" spans="1:96" x14ac:dyDescent="0.25">
      <c r="A60" s="3" t="str">
        <f t="shared" si="5"/>
        <v>Applicant 52</v>
      </c>
      <c r="B60" s="39">
        <v>1418.6596593749919</v>
      </c>
      <c r="C60" s="39">
        <v>5.9524251204520686</v>
      </c>
      <c r="D60" s="39">
        <v>0.3465342131830268</v>
      </c>
      <c r="E60" s="39">
        <v>7.5567945273555193</v>
      </c>
      <c r="F60" s="40">
        <v>7.7583207769676186</v>
      </c>
      <c r="G60" s="41">
        <v>6.8678645532477551</v>
      </c>
      <c r="H60" s="39">
        <v>8.1245919094832715</v>
      </c>
      <c r="I60" s="10">
        <f t="shared" si="6"/>
        <v>3.2055888260020066E-2</v>
      </c>
      <c r="J60" s="10">
        <f t="shared" si="7"/>
        <v>8.3440970711883139E-3</v>
      </c>
      <c r="K60" s="10">
        <f t="shared" si="8"/>
        <v>4.5745684672834599E-4</v>
      </c>
      <c r="L60" s="10">
        <f t="shared" si="9"/>
        <v>1.0196277806086604E-2</v>
      </c>
      <c r="M60" s="10">
        <f t="shared" si="10"/>
        <v>1.3795306067152124E-2</v>
      </c>
      <c r="N60" s="10">
        <f t="shared" si="11"/>
        <v>1.4679479167100785E-2</v>
      </c>
      <c r="O60" s="10">
        <f t="shared" si="12"/>
        <v>8.9548163113653094E-3</v>
      </c>
      <c r="P60" s="60">
        <f t="shared" si="26"/>
        <v>9.3140338452254272E-3</v>
      </c>
      <c r="Q60" s="60">
        <f t="shared" si="27"/>
        <v>0.53684033827615552</v>
      </c>
      <c r="R60" s="61" t="str">
        <f t="shared" ca="1" si="28"/>
        <v>-</v>
      </c>
      <c r="S60" s="62">
        <f t="shared" ca="1" si="14"/>
        <v>9.4195430404761422E-3</v>
      </c>
      <c r="T60" s="60">
        <f t="shared" ca="1" si="29"/>
        <v>0.53146535144058293</v>
      </c>
      <c r="U60" s="61" t="str">
        <f t="shared" ca="1" si="30"/>
        <v>-</v>
      </c>
      <c r="V60" s="62">
        <f t="shared" ca="1" si="31"/>
        <v>9.5472345698894168E-3</v>
      </c>
      <c r="W60" s="60">
        <f t="shared" ca="1" si="32"/>
        <v>0.53866990725226072</v>
      </c>
      <c r="X60" s="61" t="str">
        <f t="shared" ca="1" si="33"/>
        <v>-</v>
      </c>
      <c r="Y60" s="62">
        <f t="shared" ca="1" si="34"/>
        <v>9.639028615060146E-3</v>
      </c>
      <c r="Z60" s="60">
        <f t="shared" ca="1" si="35"/>
        <v>0.53414190182246335</v>
      </c>
      <c r="AA60" s="61" t="str">
        <f t="shared" ca="1" si="36"/>
        <v>-</v>
      </c>
      <c r="AB60" s="62">
        <f t="shared" ca="1" si="37"/>
        <v>9.7292890391480393E-3</v>
      </c>
      <c r="AC60" s="60">
        <f t="shared" ca="1" si="38"/>
        <v>0.52969189393519822</v>
      </c>
      <c r="AD60" s="61" t="str">
        <f t="shared" ca="1" si="39"/>
        <v>-</v>
      </c>
      <c r="AE60" s="62">
        <f t="shared" ca="1" si="40"/>
        <v>9.8338041249323976E-3</v>
      </c>
      <c r="AF60" s="60">
        <f t="shared" ca="1" si="41"/>
        <v>0.53538201101478733</v>
      </c>
      <c r="AG60" s="61" t="str">
        <f t="shared" ca="1" si="42"/>
        <v>-</v>
      </c>
      <c r="AH60" s="62">
        <f t="shared" ca="1" si="43"/>
        <v>9.9299774784380353E-3</v>
      </c>
      <c r="AI60" s="60">
        <f t="shared" ca="1" si="44"/>
        <v>0.54061797898320962</v>
      </c>
      <c r="AJ60" s="61" t="str">
        <f t="shared" ca="1" si="45"/>
        <v>-</v>
      </c>
      <c r="AK60" s="62">
        <f t="shared" ca="1" si="46"/>
        <v>1.0035207810505755E-2</v>
      </c>
      <c r="AL60" s="60">
        <f t="shared" ca="1" si="47"/>
        <v>0.546347036231699</v>
      </c>
      <c r="AM60" s="61" t="str">
        <f t="shared" ca="1" si="48"/>
        <v>-</v>
      </c>
      <c r="AN60" s="62">
        <f t="shared" ca="1" si="49"/>
        <v>1.0163668964906666E-2</v>
      </c>
      <c r="AO60" s="60">
        <f t="shared" ca="1" si="50"/>
        <v>0.55334084964375074</v>
      </c>
      <c r="AP60" s="61" t="str">
        <f t="shared" ca="1" si="51"/>
        <v>-</v>
      </c>
      <c r="AQ60" s="62">
        <f t="shared" ca="1" si="52"/>
        <v>1.0262609139080604E-2</v>
      </c>
      <c r="AR60" s="60">
        <f t="shared" ca="1" si="53"/>
        <v>0.55872745168975813</v>
      </c>
      <c r="AS60" s="61" t="str">
        <f t="shared" ca="1" si="54"/>
        <v>-</v>
      </c>
      <c r="AT60" s="10" t="str">
        <f t="shared" ca="1" si="15"/>
        <v/>
      </c>
      <c r="AU60" s="10"/>
      <c r="AV60" s="10"/>
      <c r="AW60" s="10">
        <f t="shared" ca="1" si="16"/>
        <v>0</v>
      </c>
      <c r="AX60" s="10">
        <f t="shared" ca="1" si="17"/>
        <v>0</v>
      </c>
      <c r="AY60" s="10">
        <f t="shared" ca="1" si="18"/>
        <v>0</v>
      </c>
      <c r="AZ60" s="10">
        <f t="shared" ca="1" si="19"/>
        <v>0</v>
      </c>
      <c r="BA60" s="10">
        <f t="shared" ca="1" si="20"/>
        <v>0</v>
      </c>
      <c r="BB60" s="10">
        <f t="shared" ca="1" si="21"/>
        <v>0</v>
      </c>
      <c r="BC60" s="10">
        <f t="shared" ca="1" si="22"/>
        <v>0</v>
      </c>
      <c r="BD60" s="10">
        <f t="shared" ca="1" si="23"/>
        <v>0</v>
      </c>
      <c r="BE60" s="10">
        <f t="shared" ca="1" si="24"/>
        <v>0</v>
      </c>
      <c r="BF60" s="10">
        <f t="shared" ca="1" si="25"/>
        <v>0</v>
      </c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</row>
    <row r="61" spans="1:96" x14ac:dyDescent="0.25">
      <c r="A61" s="3" t="str">
        <f t="shared" si="5"/>
        <v>Applicant 53</v>
      </c>
      <c r="B61" s="39">
        <v>1215.3774421919607</v>
      </c>
      <c r="C61" s="39">
        <v>9.7090426865266313</v>
      </c>
      <c r="D61" s="39">
        <v>1.6831959206962743</v>
      </c>
      <c r="E61" s="39">
        <v>13.322983306272286</v>
      </c>
      <c r="F61" s="40">
        <v>6.4151034836515102</v>
      </c>
      <c r="G61" s="41">
        <v>5.486003698014696</v>
      </c>
      <c r="H61" s="39">
        <v>5.7896984303964674</v>
      </c>
      <c r="I61" s="10">
        <f t="shared" si="6"/>
        <v>2.7462544115632918E-2</v>
      </c>
      <c r="J61" s="10">
        <f t="shared" si="7"/>
        <v>1.3610115710037941E-2</v>
      </c>
      <c r="K61" s="10">
        <f t="shared" si="8"/>
        <v>2.2219725181970768E-3</v>
      </c>
      <c r="L61" s="10">
        <f t="shared" si="9"/>
        <v>1.7976516167648796E-2</v>
      </c>
      <c r="M61" s="10">
        <f t="shared" si="10"/>
        <v>1.1406890557058978E-2</v>
      </c>
      <c r="N61" s="10">
        <f t="shared" si="11"/>
        <v>1.1725868553648433E-2</v>
      </c>
      <c r="O61" s="10">
        <f t="shared" si="12"/>
        <v>6.38132801253495E-3</v>
      </c>
      <c r="P61" s="60">
        <f t="shared" si="26"/>
        <v>9.5563405931325361E-3</v>
      </c>
      <c r="Q61" s="60">
        <f t="shared" si="27"/>
        <v>0.546396678869288</v>
      </c>
      <c r="R61" s="61" t="str">
        <f t="shared" ca="1" si="28"/>
        <v>-</v>
      </c>
      <c r="S61" s="62">
        <f t="shared" ca="1" si="14"/>
        <v>9.6645946345369493E-3</v>
      </c>
      <c r="T61" s="60">
        <f t="shared" ca="1" si="29"/>
        <v>0.54112994607511988</v>
      </c>
      <c r="U61" s="61" t="str">
        <f t="shared" ca="1" si="30"/>
        <v>-</v>
      </c>
      <c r="V61" s="62">
        <f t="shared" ca="1" si="31"/>
        <v>9.7956080886652894E-3</v>
      </c>
      <c r="W61" s="60">
        <f t="shared" ca="1" si="32"/>
        <v>0.54846551534092602</v>
      </c>
      <c r="X61" s="61" t="str">
        <f t="shared" ca="1" si="33"/>
        <v>-</v>
      </c>
      <c r="Y61" s="62">
        <f t="shared" ca="1" si="34"/>
        <v>9.8897901771835273E-3</v>
      </c>
      <c r="Z61" s="60">
        <f t="shared" ca="1" si="35"/>
        <v>0.54403169199964685</v>
      </c>
      <c r="AA61" s="61" t="str">
        <f t="shared" ca="1" si="36"/>
        <v>-</v>
      </c>
      <c r="AB61" s="62">
        <f t="shared" ca="1" si="37"/>
        <v>9.9823987471112235E-3</v>
      </c>
      <c r="AC61" s="60">
        <f t="shared" ca="1" si="38"/>
        <v>0.53967429268230949</v>
      </c>
      <c r="AD61" s="61" t="str">
        <f t="shared" ca="1" si="39"/>
        <v>-</v>
      </c>
      <c r="AE61" s="62">
        <f t="shared" ca="1" si="40"/>
        <v>1.0089632817061246E-2</v>
      </c>
      <c r="AF61" s="60">
        <f t="shared" ca="1" si="41"/>
        <v>0.54547164383184854</v>
      </c>
      <c r="AG61" s="61" t="str">
        <f t="shared" ca="1" si="42"/>
        <v>-</v>
      </c>
      <c r="AH61" s="62">
        <f t="shared" ca="1" si="43"/>
        <v>1.018830814263511E-2</v>
      </c>
      <c r="AI61" s="60">
        <f t="shared" ca="1" si="44"/>
        <v>0.55080628712584478</v>
      </c>
      <c r="AJ61" s="61" t="str">
        <f t="shared" ca="1" si="45"/>
        <v>-</v>
      </c>
      <c r="AK61" s="62">
        <f t="shared" ca="1" si="46"/>
        <v>1.0296276066166231E-2</v>
      </c>
      <c r="AL61" s="60">
        <f t="shared" ca="1" si="47"/>
        <v>0.55664331229786523</v>
      </c>
      <c r="AM61" s="61" t="str">
        <f t="shared" ca="1" si="48"/>
        <v>-</v>
      </c>
      <c r="AN61" s="62">
        <f t="shared" ca="1" si="49"/>
        <v>1.0428079167254529E-2</v>
      </c>
      <c r="AO61" s="60">
        <f t="shared" ca="1" si="50"/>
        <v>0.56376892881100527</v>
      </c>
      <c r="AP61" s="61" t="str">
        <f t="shared" ca="1" si="51"/>
        <v>-</v>
      </c>
      <c r="AQ61" s="62">
        <f t="shared" ca="1" si="52"/>
        <v>1.0529593292977263E-2</v>
      </c>
      <c r="AR61" s="60">
        <f t="shared" ca="1" si="53"/>
        <v>0.56925704498273544</v>
      </c>
      <c r="AS61" s="61" t="str">
        <f t="shared" ca="1" si="54"/>
        <v>-</v>
      </c>
      <c r="AT61" s="10" t="str">
        <f t="shared" ca="1" si="15"/>
        <v/>
      </c>
      <c r="AU61" s="10"/>
      <c r="AV61" s="10"/>
      <c r="AW61" s="10">
        <f t="shared" ca="1" si="16"/>
        <v>0</v>
      </c>
      <c r="AX61" s="10">
        <f t="shared" ca="1" si="17"/>
        <v>0</v>
      </c>
      <c r="AY61" s="10">
        <f t="shared" ca="1" si="18"/>
        <v>0</v>
      </c>
      <c r="AZ61" s="10">
        <f t="shared" ca="1" si="19"/>
        <v>0</v>
      </c>
      <c r="BA61" s="10">
        <f t="shared" ca="1" si="20"/>
        <v>0</v>
      </c>
      <c r="BB61" s="10">
        <f t="shared" ca="1" si="21"/>
        <v>0</v>
      </c>
      <c r="BC61" s="10">
        <f t="shared" ca="1" si="22"/>
        <v>0</v>
      </c>
      <c r="BD61" s="10">
        <f t="shared" ca="1" si="23"/>
        <v>0</v>
      </c>
      <c r="BE61" s="10">
        <f t="shared" ca="1" si="24"/>
        <v>0</v>
      </c>
      <c r="BF61" s="10">
        <f t="shared" ca="1" si="25"/>
        <v>0</v>
      </c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</row>
    <row r="62" spans="1:96" x14ac:dyDescent="0.25">
      <c r="A62" s="3" t="str">
        <f t="shared" si="5"/>
        <v>Applicant 54</v>
      </c>
      <c r="B62" s="39">
        <v>1286.2336898620381</v>
      </c>
      <c r="C62" s="39">
        <v>9.9253290382281065</v>
      </c>
      <c r="D62" s="39">
        <v>4.3950954536181852</v>
      </c>
      <c r="E62" s="39">
        <v>11.908267487032367</v>
      </c>
      <c r="F62" s="40">
        <v>3.2400844411341572</v>
      </c>
      <c r="G62" s="41">
        <v>3.0304029211676777</v>
      </c>
      <c r="H62" s="39">
        <v>5.3950569799581727</v>
      </c>
      <c r="I62" s="10">
        <f t="shared" si="6"/>
        <v>2.9063604625689989E-2</v>
      </c>
      <c r="J62" s="10">
        <f t="shared" si="7"/>
        <v>1.391330546501183E-2</v>
      </c>
      <c r="K62" s="10">
        <f t="shared" si="8"/>
        <v>5.8019278639605959E-3</v>
      </c>
      <c r="L62" s="10">
        <f t="shared" si="9"/>
        <v>1.606765977921348E-2</v>
      </c>
      <c r="M62" s="10">
        <f t="shared" si="10"/>
        <v>5.7612926603343769E-3</v>
      </c>
      <c r="N62" s="10">
        <f t="shared" si="11"/>
        <v>6.4772297421278983E-3</v>
      </c>
      <c r="O62" s="10">
        <f t="shared" si="12"/>
        <v>5.9463594951130738E-3</v>
      </c>
      <c r="P62" s="60">
        <f t="shared" si="26"/>
        <v>8.7401452243632879E-3</v>
      </c>
      <c r="Q62" s="60">
        <f t="shared" si="27"/>
        <v>0.55513682409365128</v>
      </c>
      <c r="R62" s="61" t="str">
        <f t="shared" ca="1" si="28"/>
        <v>-</v>
      </c>
      <c r="S62" s="62">
        <f t="shared" ca="1" si="14"/>
        <v>8.8391534204167801E-3</v>
      </c>
      <c r="T62" s="60">
        <f t="shared" ca="1" si="29"/>
        <v>0.54996909949553663</v>
      </c>
      <c r="U62" s="61" t="str">
        <f t="shared" ca="1" si="30"/>
        <v>-</v>
      </c>
      <c r="V62" s="62">
        <f t="shared" ca="1" si="31"/>
        <v>8.9589771755736475E-3</v>
      </c>
      <c r="W62" s="60">
        <f t="shared" ca="1" si="32"/>
        <v>0.55742449251649973</v>
      </c>
      <c r="X62" s="61" t="str">
        <f t="shared" ca="1" si="33"/>
        <v>-</v>
      </c>
      <c r="Y62" s="62">
        <f t="shared" ca="1" si="34"/>
        <v>9.045115287035976E-3</v>
      </c>
      <c r="Z62" s="60">
        <f t="shared" ca="1" si="35"/>
        <v>0.55307680728668285</v>
      </c>
      <c r="AA62" s="61" t="str">
        <f t="shared" ca="1" si="36"/>
        <v>-</v>
      </c>
      <c r="AB62" s="62">
        <f t="shared" ca="1" si="37"/>
        <v>9.1298142722071769E-3</v>
      </c>
      <c r="AC62" s="60">
        <f t="shared" ca="1" si="38"/>
        <v>0.54880410695451665</v>
      </c>
      <c r="AD62" s="61" t="str">
        <f t="shared" ca="1" si="39"/>
        <v>-</v>
      </c>
      <c r="AE62" s="62">
        <f t="shared" ca="1" si="40"/>
        <v>9.2278896113214253E-3</v>
      </c>
      <c r="AF62" s="60">
        <f t="shared" ca="1" si="41"/>
        <v>0.55469953344316991</v>
      </c>
      <c r="AG62" s="61" t="str">
        <f t="shared" ca="1" si="42"/>
        <v>-</v>
      </c>
      <c r="AH62" s="62">
        <f t="shared" ca="1" si="43"/>
        <v>9.3181371979548146E-3</v>
      </c>
      <c r="AI62" s="60">
        <f t="shared" ca="1" si="44"/>
        <v>0.56012442432379961</v>
      </c>
      <c r="AJ62" s="61" t="str">
        <f t="shared" ca="1" si="45"/>
        <v>-</v>
      </c>
      <c r="AK62" s="62">
        <f t="shared" ca="1" si="46"/>
        <v>9.4168837131128318E-3</v>
      </c>
      <c r="AL62" s="60">
        <f t="shared" ca="1" si="47"/>
        <v>0.56606019601097801</v>
      </c>
      <c r="AM62" s="61" t="str">
        <f t="shared" ca="1" si="48"/>
        <v>-</v>
      </c>
      <c r="AN62" s="62">
        <f t="shared" ca="1" si="49"/>
        <v>9.5374296724480417E-3</v>
      </c>
      <c r="AO62" s="60">
        <f t="shared" ca="1" si="50"/>
        <v>0.57330635848345335</v>
      </c>
      <c r="AP62" s="61" t="str">
        <f t="shared" ca="1" si="51"/>
        <v>-</v>
      </c>
      <c r="AQ62" s="62">
        <f t="shared" ca="1" si="52"/>
        <v>9.6302736007796205E-3</v>
      </c>
      <c r="AR62" s="60">
        <f t="shared" ca="1" si="53"/>
        <v>0.57888731858351505</v>
      </c>
      <c r="AS62" s="61" t="str">
        <f t="shared" ca="1" si="54"/>
        <v>-</v>
      </c>
      <c r="AT62" s="10" t="str">
        <f t="shared" ca="1" si="15"/>
        <v/>
      </c>
      <c r="AU62" s="10"/>
      <c r="AV62" s="10"/>
      <c r="AW62" s="10">
        <f t="shared" ca="1" si="16"/>
        <v>0</v>
      </c>
      <c r="AX62" s="10">
        <f t="shared" ca="1" si="17"/>
        <v>0</v>
      </c>
      <c r="AY62" s="10">
        <f t="shared" ca="1" si="18"/>
        <v>0</v>
      </c>
      <c r="AZ62" s="10">
        <f t="shared" ca="1" si="19"/>
        <v>0</v>
      </c>
      <c r="BA62" s="10">
        <f t="shared" ca="1" si="20"/>
        <v>0</v>
      </c>
      <c r="BB62" s="10">
        <f t="shared" ca="1" si="21"/>
        <v>0</v>
      </c>
      <c r="BC62" s="10">
        <f t="shared" ca="1" si="22"/>
        <v>0</v>
      </c>
      <c r="BD62" s="10">
        <f t="shared" ca="1" si="23"/>
        <v>0</v>
      </c>
      <c r="BE62" s="10">
        <f t="shared" ca="1" si="24"/>
        <v>0</v>
      </c>
      <c r="BF62" s="10">
        <f t="shared" ca="1" si="25"/>
        <v>0</v>
      </c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</row>
    <row r="63" spans="1:96" x14ac:dyDescent="0.25">
      <c r="A63" s="3" t="str">
        <f t="shared" si="5"/>
        <v>Applicant 55</v>
      </c>
      <c r="B63" s="39">
        <v>1293.9150376956547</v>
      </c>
      <c r="C63" s="39">
        <v>6.1688776153193441</v>
      </c>
      <c r="D63" s="39">
        <v>4.303919797513645</v>
      </c>
      <c r="E63" s="39">
        <v>16.651283671576415</v>
      </c>
      <c r="F63" s="40">
        <v>7.6094992468447007</v>
      </c>
      <c r="G63" s="41">
        <v>6.538192284508991</v>
      </c>
      <c r="H63" s="39">
        <v>7.569861907508681</v>
      </c>
      <c r="I63" s="10">
        <f t="shared" si="6"/>
        <v>2.9237171574051118E-2</v>
      </c>
      <c r="J63" s="10">
        <f t="shared" si="7"/>
        <v>8.647519725304165E-3</v>
      </c>
      <c r="K63" s="10">
        <f t="shared" si="8"/>
        <v>5.6815676612641253E-3</v>
      </c>
      <c r="L63" s="10">
        <f t="shared" si="9"/>
        <v>2.2467345582672778E-2</v>
      </c>
      <c r="M63" s="10">
        <f t="shared" si="10"/>
        <v>1.3530681979485825E-2</v>
      </c>
      <c r="N63" s="10">
        <f t="shared" si="11"/>
        <v>1.397483259706425E-2</v>
      </c>
      <c r="O63" s="10">
        <f t="shared" si="12"/>
        <v>8.3434003380550015E-3</v>
      </c>
      <c r="P63" s="60">
        <f t="shared" si="26"/>
        <v>1.0724475732410239E-2</v>
      </c>
      <c r="Q63" s="60">
        <f t="shared" si="27"/>
        <v>0.56586129982606148</v>
      </c>
      <c r="R63" s="61" t="str">
        <f t="shared" ca="1" si="28"/>
        <v>-</v>
      </c>
      <c r="S63" s="62">
        <f t="shared" ca="1" si="14"/>
        <v>1.0845962386078828E-2</v>
      </c>
      <c r="T63" s="60">
        <f t="shared" ca="1" si="29"/>
        <v>0.56081506188161545</v>
      </c>
      <c r="U63" s="61" t="str">
        <f t="shared" ca="1" si="30"/>
        <v>-</v>
      </c>
      <c r="V63" s="62">
        <f t="shared" ca="1" si="31"/>
        <v>1.0992990487026625E-2</v>
      </c>
      <c r="W63" s="60">
        <f t="shared" ca="1" si="32"/>
        <v>0.56841748300352635</v>
      </c>
      <c r="X63" s="61" t="str">
        <f t="shared" ca="1" si="33"/>
        <v>-</v>
      </c>
      <c r="Y63" s="62">
        <f t="shared" ca="1" si="34"/>
        <v>1.109868507931307E-2</v>
      </c>
      <c r="Z63" s="60">
        <f t="shared" ca="1" si="35"/>
        <v>0.56417549236599596</v>
      </c>
      <c r="AA63" s="61" t="str">
        <f t="shared" ca="1" si="36"/>
        <v>-</v>
      </c>
      <c r="AB63" s="62">
        <f t="shared" ca="1" si="37"/>
        <v>1.1202613811354761E-2</v>
      </c>
      <c r="AC63" s="60">
        <f t="shared" ca="1" si="38"/>
        <v>0.56000672076587144</v>
      </c>
      <c r="AD63" s="61" t="str">
        <f t="shared" ca="1" si="39"/>
        <v>-</v>
      </c>
      <c r="AE63" s="62">
        <f t="shared" ca="1" si="40"/>
        <v>1.1322955815666856E-2</v>
      </c>
      <c r="AF63" s="60">
        <f t="shared" ca="1" si="41"/>
        <v>0.5660224892588368</v>
      </c>
      <c r="AG63" s="61" t="str">
        <f t="shared" ca="1" si="42"/>
        <v>-</v>
      </c>
      <c r="AH63" s="62">
        <f t="shared" ca="1" si="43"/>
        <v>1.1433692883291368E-2</v>
      </c>
      <c r="AI63" s="60">
        <f t="shared" ca="1" si="44"/>
        <v>0.57155811720709093</v>
      </c>
      <c r="AJ63" s="61" t="str">
        <f t="shared" ca="1" si="45"/>
        <v>-</v>
      </c>
      <c r="AK63" s="62">
        <f t="shared" ca="1" si="46"/>
        <v>1.1554858444993963E-2</v>
      </c>
      <c r="AL63" s="60">
        <f t="shared" ca="1" si="47"/>
        <v>0.57761505445597194</v>
      </c>
      <c r="AM63" s="61" t="str">
        <f t="shared" ca="1" si="48"/>
        <v>-</v>
      </c>
      <c r="AN63" s="62">
        <f t="shared" ca="1" si="49"/>
        <v>1.1702772716707308E-2</v>
      </c>
      <c r="AO63" s="60">
        <f t="shared" ca="1" si="50"/>
        <v>0.58500913120016063</v>
      </c>
      <c r="AP63" s="61" t="str">
        <f t="shared" ca="1" si="51"/>
        <v>-</v>
      </c>
      <c r="AQ63" s="62">
        <f t="shared" ca="1" si="52"/>
        <v>1.1816695589924349E-2</v>
      </c>
      <c r="AR63" s="60">
        <f t="shared" ca="1" si="53"/>
        <v>0.59070401417343943</v>
      </c>
      <c r="AS63" s="61" t="str">
        <f t="shared" ca="1" si="54"/>
        <v>-</v>
      </c>
      <c r="AT63" s="10" t="str">
        <f t="shared" ca="1" si="15"/>
        <v/>
      </c>
      <c r="AU63" s="10"/>
      <c r="AV63" s="10"/>
      <c r="AW63" s="10">
        <f t="shared" ca="1" si="16"/>
        <v>0</v>
      </c>
      <c r="AX63" s="10">
        <f t="shared" ca="1" si="17"/>
        <v>0</v>
      </c>
      <c r="AY63" s="10">
        <f t="shared" ca="1" si="18"/>
        <v>0</v>
      </c>
      <c r="AZ63" s="10">
        <f t="shared" ca="1" si="19"/>
        <v>0</v>
      </c>
      <c r="BA63" s="10">
        <f t="shared" ca="1" si="20"/>
        <v>0</v>
      </c>
      <c r="BB63" s="10">
        <f t="shared" ca="1" si="21"/>
        <v>0</v>
      </c>
      <c r="BC63" s="10">
        <f t="shared" ca="1" si="22"/>
        <v>0</v>
      </c>
      <c r="BD63" s="10">
        <f t="shared" ca="1" si="23"/>
        <v>0</v>
      </c>
      <c r="BE63" s="10">
        <f t="shared" ca="1" si="24"/>
        <v>0</v>
      </c>
      <c r="BF63" s="10">
        <f t="shared" ca="1" si="25"/>
        <v>0</v>
      </c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</row>
    <row r="64" spans="1:96" x14ac:dyDescent="0.25">
      <c r="A64" s="3" t="str">
        <f t="shared" si="5"/>
        <v>Applicant 56</v>
      </c>
      <c r="B64" s="39">
        <v>1302.1581472753167</v>
      </c>
      <c r="C64" s="39">
        <v>5.8658043609619108</v>
      </c>
      <c r="D64" s="39">
        <v>0.4079909179948088</v>
      </c>
      <c r="E64" s="39">
        <v>14.097569444721225</v>
      </c>
      <c r="F64" s="40">
        <v>3.5113026192406931</v>
      </c>
      <c r="G64" s="41">
        <v>2.194973544524002</v>
      </c>
      <c r="H64" s="39">
        <v>6.5172055821110462</v>
      </c>
      <c r="I64" s="10">
        <f t="shared" si="6"/>
        <v>2.9423432033249031E-2</v>
      </c>
      <c r="J64" s="10">
        <f t="shared" si="7"/>
        <v>8.2226722718938983E-3</v>
      </c>
      <c r="K64" s="10">
        <f t="shared" si="8"/>
        <v>5.3858531636855403E-4</v>
      </c>
      <c r="L64" s="10">
        <f t="shared" si="9"/>
        <v>1.9021654476462001E-2</v>
      </c>
      <c r="M64" s="10">
        <f t="shared" si="10"/>
        <v>6.2435539492801326E-3</v>
      </c>
      <c r="N64" s="10">
        <f t="shared" si="11"/>
        <v>4.6915701626556372E-3</v>
      </c>
      <c r="O64" s="10">
        <f t="shared" si="12"/>
        <v>7.1831766446126396E-3</v>
      </c>
      <c r="P64" s="60">
        <f t="shared" si="26"/>
        <v>7.928909984686516E-3</v>
      </c>
      <c r="Q64" s="60">
        <f t="shared" si="27"/>
        <v>0.57379020981074802</v>
      </c>
      <c r="R64" s="61" t="str">
        <f t="shared" ca="1" si="28"/>
        <v>-</v>
      </c>
      <c r="S64" s="62">
        <f t="shared" ca="1" si="14"/>
        <v>8.0187285236355092E-3</v>
      </c>
      <c r="T64" s="60">
        <f t="shared" ca="1" si="29"/>
        <v>0.56883379040525095</v>
      </c>
      <c r="U64" s="61" t="str">
        <f t="shared" ca="1" si="30"/>
        <v>-</v>
      </c>
      <c r="V64" s="62">
        <f t="shared" ca="1" si="31"/>
        <v>8.1274305811273664E-3</v>
      </c>
      <c r="W64" s="60">
        <f t="shared" ca="1" si="32"/>
        <v>0.57654491358465376</v>
      </c>
      <c r="X64" s="61" t="str">
        <f t="shared" ca="1" si="33"/>
        <v>-</v>
      </c>
      <c r="Y64" s="62">
        <f t="shared" ca="1" si="34"/>
        <v>8.2055735998648443E-3</v>
      </c>
      <c r="Z64" s="60">
        <f t="shared" ca="1" si="35"/>
        <v>0.5723810659658608</v>
      </c>
      <c r="AA64" s="61" t="str">
        <f t="shared" ca="1" si="36"/>
        <v>-</v>
      </c>
      <c r="AB64" s="62">
        <f t="shared" ca="1" si="37"/>
        <v>8.2824110678905161E-3</v>
      </c>
      <c r="AC64" s="60">
        <f t="shared" ca="1" si="38"/>
        <v>0.56828913183376195</v>
      </c>
      <c r="AD64" s="61" t="str">
        <f t="shared" ca="1" si="39"/>
        <v>-</v>
      </c>
      <c r="AE64" s="62">
        <f t="shared" ca="1" si="40"/>
        <v>8.3713833350087807E-3</v>
      </c>
      <c r="AF64" s="60">
        <f t="shared" ca="1" si="41"/>
        <v>0.57439387259384556</v>
      </c>
      <c r="AG64" s="61" t="str">
        <f t="shared" ca="1" si="42"/>
        <v>-</v>
      </c>
      <c r="AH64" s="62">
        <f t="shared" ca="1" si="43"/>
        <v>8.453254399205367E-3</v>
      </c>
      <c r="AI64" s="60">
        <f t="shared" ca="1" si="44"/>
        <v>0.58001137160629634</v>
      </c>
      <c r="AJ64" s="61" t="str">
        <f t="shared" ca="1" si="45"/>
        <v>-</v>
      </c>
      <c r="AK64" s="62">
        <f t="shared" ca="1" si="46"/>
        <v>8.5428355457299026E-3</v>
      </c>
      <c r="AL64" s="60">
        <f t="shared" ca="1" si="47"/>
        <v>0.58615789000170182</v>
      </c>
      <c r="AM64" s="61" t="str">
        <f t="shared" ca="1" si="48"/>
        <v>-</v>
      </c>
      <c r="AN64" s="62">
        <f t="shared" ca="1" si="49"/>
        <v>8.6521927744773446E-3</v>
      </c>
      <c r="AO64" s="60">
        <f t="shared" ca="1" si="50"/>
        <v>0.593661323974638</v>
      </c>
      <c r="AP64" s="61" t="str">
        <f t="shared" ca="1" si="51"/>
        <v>-</v>
      </c>
      <c r="AQ64" s="62">
        <f t="shared" ca="1" si="52"/>
        <v>8.7364191953740768E-3</v>
      </c>
      <c r="AR64" s="60">
        <f t="shared" ca="1" si="53"/>
        <v>0.59944043336881347</v>
      </c>
      <c r="AS64" s="61" t="str">
        <f t="shared" ca="1" si="54"/>
        <v>-</v>
      </c>
      <c r="AT64" s="10" t="str">
        <f t="shared" ca="1" si="15"/>
        <v/>
      </c>
      <c r="AU64" s="10"/>
      <c r="AV64" s="10"/>
      <c r="AW64" s="10">
        <f t="shared" ca="1" si="16"/>
        <v>0</v>
      </c>
      <c r="AX64" s="10">
        <f t="shared" ca="1" si="17"/>
        <v>0</v>
      </c>
      <c r="AY64" s="10">
        <f t="shared" ca="1" si="18"/>
        <v>0</v>
      </c>
      <c r="AZ64" s="10">
        <f t="shared" ca="1" si="19"/>
        <v>0</v>
      </c>
      <c r="BA64" s="10">
        <f t="shared" ca="1" si="20"/>
        <v>0</v>
      </c>
      <c r="BB64" s="10">
        <f t="shared" ca="1" si="21"/>
        <v>0</v>
      </c>
      <c r="BC64" s="10">
        <f t="shared" ca="1" si="22"/>
        <v>0</v>
      </c>
      <c r="BD64" s="10">
        <f t="shared" ca="1" si="23"/>
        <v>0</v>
      </c>
      <c r="BE64" s="10">
        <f t="shared" ca="1" si="24"/>
        <v>0</v>
      </c>
      <c r="BF64" s="10">
        <f t="shared" ca="1" si="25"/>
        <v>0</v>
      </c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</row>
    <row r="65" spans="1:96" x14ac:dyDescent="0.25">
      <c r="A65" s="3" t="str">
        <f t="shared" si="5"/>
        <v>Applicant 57</v>
      </c>
      <c r="B65" s="39">
        <v>1251.6775372327829</v>
      </c>
      <c r="C65" s="39">
        <v>6.8068080369028738</v>
      </c>
      <c r="D65" s="39">
        <v>9.8460862027940497</v>
      </c>
      <c r="E65" s="39">
        <v>11.690237211273342</v>
      </c>
      <c r="F65" s="40">
        <v>8.4426656823989035</v>
      </c>
      <c r="G65" s="41">
        <v>7.7897440999606129</v>
      </c>
      <c r="H65" s="39">
        <v>3.5934988620248074</v>
      </c>
      <c r="I65" s="10">
        <f t="shared" si="6"/>
        <v>2.8282777342656065E-2</v>
      </c>
      <c r="J65" s="10">
        <f t="shared" si="7"/>
        <v>9.5417692546376481E-3</v>
      </c>
      <c r="K65" s="10">
        <f t="shared" si="8"/>
        <v>1.2997734063755217E-2</v>
      </c>
      <c r="L65" s="10">
        <f t="shared" si="9"/>
        <v>1.5773474559047825E-2</v>
      </c>
      <c r="M65" s="10">
        <f t="shared" si="10"/>
        <v>1.5012160551172417E-2</v>
      </c>
      <c r="N65" s="10">
        <f t="shared" si="11"/>
        <v>1.6649918667709197E-2</v>
      </c>
      <c r="O65" s="10">
        <f t="shared" si="12"/>
        <v>3.9607062832253733E-3</v>
      </c>
      <c r="P65" s="60">
        <f t="shared" si="26"/>
        <v>1.0759846391810919E-2</v>
      </c>
      <c r="Q65" s="60">
        <f t="shared" si="27"/>
        <v>0.58455005620255895</v>
      </c>
      <c r="R65" s="61" t="str">
        <f t="shared" ca="1" si="28"/>
        <v>-</v>
      </c>
      <c r="S65" s="62">
        <f t="shared" ca="1" si="14"/>
        <v>1.0881733723625074E-2</v>
      </c>
      <c r="T65" s="60">
        <f t="shared" ca="1" si="29"/>
        <v>0.57971552412887606</v>
      </c>
      <c r="U65" s="61" t="str">
        <f t="shared" ca="1" si="30"/>
        <v>-</v>
      </c>
      <c r="V65" s="62">
        <f t="shared" ca="1" si="31"/>
        <v>1.1029246741599188E-2</v>
      </c>
      <c r="W65" s="60">
        <f t="shared" ca="1" si="32"/>
        <v>0.58757416032625298</v>
      </c>
      <c r="X65" s="61" t="str">
        <f t="shared" ca="1" si="33"/>
        <v>-</v>
      </c>
      <c r="Y65" s="62">
        <f t="shared" ca="1" si="34"/>
        <v>1.1135289927841883E-2</v>
      </c>
      <c r="Z65" s="60">
        <f t="shared" ca="1" si="35"/>
        <v>0.58351635589370265</v>
      </c>
      <c r="AA65" s="61" t="str">
        <f t="shared" ca="1" si="36"/>
        <v>-</v>
      </c>
      <c r="AB65" s="62">
        <f t="shared" ca="1" si="37"/>
        <v>1.1239561429812353E-2</v>
      </c>
      <c r="AC65" s="60">
        <f t="shared" ca="1" si="38"/>
        <v>0.57952869326357426</v>
      </c>
      <c r="AD65" s="61" t="str">
        <f t="shared" ca="1" si="39"/>
        <v>-</v>
      </c>
      <c r="AE65" s="62">
        <f t="shared" ca="1" si="40"/>
        <v>1.1360300337073583E-2</v>
      </c>
      <c r="AF65" s="60">
        <f t="shared" ca="1" si="41"/>
        <v>0.58575417293091914</v>
      </c>
      <c r="AG65" s="61" t="str">
        <f t="shared" ca="1" si="42"/>
        <v>-</v>
      </c>
      <c r="AH65" s="62">
        <f t="shared" ca="1" si="43"/>
        <v>1.1471402629367319E-2</v>
      </c>
      <c r="AI65" s="60">
        <f t="shared" ca="1" si="44"/>
        <v>0.59148277423566364</v>
      </c>
      <c r="AJ65" s="61" t="str">
        <f t="shared" ca="1" si="45"/>
        <v>-</v>
      </c>
      <c r="AK65" s="62">
        <f t="shared" ca="1" si="46"/>
        <v>1.1592967810214105E-2</v>
      </c>
      <c r="AL65" s="60">
        <f t="shared" ca="1" si="47"/>
        <v>0.59775085781191595</v>
      </c>
      <c r="AM65" s="61" t="str">
        <f t="shared" ca="1" si="48"/>
        <v>-</v>
      </c>
      <c r="AN65" s="62">
        <f t="shared" ca="1" si="49"/>
        <v>1.1741369921655547E-2</v>
      </c>
      <c r="AO65" s="60">
        <f t="shared" ca="1" si="50"/>
        <v>0.60540269389629353</v>
      </c>
      <c r="AP65" s="61" t="str">
        <f t="shared" ca="1" si="51"/>
        <v>-</v>
      </c>
      <c r="AQ65" s="62">
        <f t="shared" ca="1" si="52"/>
        <v>1.1855668526726251E-2</v>
      </c>
      <c r="AR65" s="60">
        <f t="shared" ca="1" si="53"/>
        <v>0.61129610189553973</v>
      </c>
      <c r="AS65" s="61" t="str">
        <f t="shared" ca="1" si="54"/>
        <v>-</v>
      </c>
      <c r="AT65" s="10" t="str">
        <f t="shared" ca="1" si="15"/>
        <v/>
      </c>
      <c r="AU65" s="10"/>
      <c r="AV65" s="10"/>
      <c r="AW65" s="10">
        <f t="shared" ca="1" si="16"/>
        <v>0</v>
      </c>
      <c r="AX65" s="10">
        <f t="shared" ca="1" si="17"/>
        <v>0</v>
      </c>
      <c r="AY65" s="10">
        <f t="shared" ca="1" si="18"/>
        <v>0</v>
      </c>
      <c r="AZ65" s="10">
        <f t="shared" ca="1" si="19"/>
        <v>0</v>
      </c>
      <c r="BA65" s="10">
        <f t="shared" ca="1" si="20"/>
        <v>0</v>
      </c>
      <c r="BB65" s="10">
        <f t="shared" ca="1" si="21"/>
        <v>0</v>
      </c>
      <c r="BC65" s="10">
        <f t="shared" ca="1" si="22"/>
        <v>0</v>
      </c>
      <c r="BD65" s="10">
        <f t="shared" ca="1" si="23"/>
        <v>0</v>
      </c>
      <c r="BE65" s="10">
        <f t="shared" ca="1" si="24"/>
        <v>0</v>
      </c>
      <c r="BF65" s="10">
        <f t="shared" ca="1" si="25"/>
        <v>0</v>
      </c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</row>
    <row r="66" spans="1:96" x14ac:dyDescent="0.25">
      <c r="A66" s="3" t="str">
        <f t="shared" si="5"/>
        <v>Applicant 58</v>
      </c>
      <c r="B66" s="39">
        <v>1582.6150611017815</v>
      </c>
      <c r="C66" s="39">
        <v>9.6298874136026846</v>
      </c>
      <c r="D66" s="39">
        <v>0.37388261334697082</v>
      </c>
      <c r="E66" s="39">
        <v>12.958295091833813</v>
      </c>
      <c r="F66" s="40">
        <v>3.3494177337533708</v>
      </c>
      <c r="G66" s="41">
        <v>2.681620770382438</v>
      </c>
      <c r="H66" s="39">
        <v>3.3865427886996535</v>
      </c>
      <c r="I66" s="10">
        <f t="shared" si="6"/>
        <v>3.5760607713096033E-2</v>
      </c>
      <c r="J66" s="10">
        <f t="shared" si="7"/>
        <v>1.3499156014181463E-2</v>
      </c>
      <c r="K66" s="10">
        <f t="shared" si="8"/>
        <v>4.9355923554342989E-4</v>
      </c>
      <c r="L66" s="10">
        <f t="shared" si="9"/>
        <v>1.7484447429566851E-2</v>
      </c>
      <c r="M66" s="10">
        <f t="shared" si="10"/>
        <v>5.9557015122458949E-3</v>
      </c>
      <c r="N66" s="10">
        <f t="shared" si="11"/>
        <v>5.731737416731446E-3</v>
      </c>
      <c r="O66" s="10">
        <f t="shared" si="12"/>
        <v>3.7326020729714364E-3</v>
      </c>
      <c r="P66" s="60">
        <f t="shared" si="26"/>
        <v>8.7008222520354259E-3</v>
      </c>
      <c r="Q66" s="60">
        <f t="shared" si="27"/>
        <v>0.59325087845459434</v>
      </c>
      <c r="R66" s="61" t="str">
        <f t="shared" ca="1" si="28"/>
        <v>-</v>
      </c>
      <c r="S66" s="62">
        <f t="shared" ca="1" si="14"/>
        <v>8.7993849982189558E-3</v>
      </c>
      <c r="T66" s="60">
        <f t="shared" ca="1" si="29"/>
        <v>0.58851490912709503</v>
      </c>
      <c r="U66" s="61" t="str">
        <f t="shared" ca="1" si="30"/>
        <v>-</v>
      </c>
      <c r="V66" s="62">
        <f t="shared" ca="1" si="31"/>
        <v>8.9186696517834247E-3</v>
      </c>
      <c r="W66" s="60">
        <f t="shared" ca="1" si="32"/>
        <v>0.59649282997803643</v>
      </c>
      <c r="X66" s="61" t="str">
        <f t="shared" ca="1" si="33"/>
        <v>-</v>
      </c>
      <c r="Y66" s="62">
        <f t="shared" ca="1" si="34"/>
        <v>9.0044202174457185E-3</v>
      </c>
      <c r="Z66" s="60">
        <f t="shared" ca="1" si="35"/>
        <v>0.5925207761111484</v>
      </c>
      <c r="AA66" s="61" t="str">
        <f t="shared" ca="1" si="36"/>
        <v>-</v>
      </c>
      <c r="AB66" s="62">
        <f t="shared" ca="1" si="37"/>
        <v>9.0887381316204323E-3</v>
      </c>
      <c r="AC66" s="60">
        <f t="shared" ca="1" si="38"/>
        <v>0.58861743139519473</v>
      </c>
      <c r="AD66" s="61" t="str">
        <f t="shared" ca="1" si="39"/>
        <v>-</v>
      </c>
      <c r="AE66" s="62">
        <f t="shared" ca="1" si="40"/>
        <v>9.1863722179011138E-3</v>
      </c>
      <c r="AF66" s="60">
        <f t="shared" ca="1" si="41"/>
        <v>0.59494054514882022</v>
      </c>
      <c r="AG66" s="61" t="str">
        <f t="shared" ca="1" si="42"/>
        <v>-</v>
      </c>
      <c r="AH66" s="62">
        <f t="shared" ca="1" si="43"/>
        <v>9.2762137697077647E-3</v>
      </c>
      <c r="AI66" s="60">
        <f t="shared" ca="1" si="44"/>
        <v>0.60075898800537142</v>
      </c>
      <c r="AJ66" s="61" t="str">
        <f t="shared" ca="1" si="45"/>
        <v>-</v>
      </c>
      <c r="AK66" s="62">
        <f t="shared" ca="1" si="46"/>
        <v>9.3745160123298744E-3</v>
      </c>
      <c r="AL66" s="60">
        <f t="shared" ca="1" si="47"/>
        <v>0.60712537382424581</v>
      </c>
      <c r="AM66" s="61" t="str">
        <f t="shared" ca="1" si="48"/>
        <v>-</v>
      </c>
      <c r="AN66" s="62">
        <f t="shared" ca="1" si="49"/>
        <v>9.4945196207885836E-3</v>
      </c>
      <c r="AO66" s="60">
        <f t="shared" ca="1" si="50"/>
        <v>0.61489721351708215</v>
      </c>
      <c r="AP66" s="61" t="str">
        <f t="shared" ca="1" si="51"/>
        <v>-</v>
      </c>
      <c r="AQ66" s="62">
        <f t="shared" ca="1" si="52"/>
        <v>9.5869458330375499E-3</v>
      </c>
      <c r="AR66" s="60">
        <f t="shared" ca="1" si="53"/>
        <v>0.62088304772857728</v>
      </c>
      <c r="AS66" s="61" t="str">
        <f t="shared" ca="1" si="54"/>
        <v>-</v>
      </c>
      <c r="AT66" s="10" t="str">
        <f t="shared" ca="1" si="15"/>
        <v/>
      </c>
      <c r="AU66" s="10"/>
      <c r="AV66" s="10"/>
      <c r="AW66" s="10">
        <f t="shared" ca="1" si="16"/>
        <v>0</v>
      </c>
      <c r="AX66" s="10">
        <f t="shared" ca="1" si="17"/>
        <v>0</v>
      </c>
      <c r="AY66" s="10">
        <f t="shared" ca="1" si="18"/>
        <v>0</v>
      </c>
      <c r="AZ66" s="10">
        <f t="shared" ca="1" si="19"/>
        <v>0</v>
      </c>
      <c r="BA66" s="10">
        <f t="shared" ca="1" si="20"/>
        <v>0</v>
      </c>
      <c r="BB66" s="10">
        <f t="shared" ca="1" si="21"/>
        <v>0</v>
      </c>
      <c r="BC66" s="10">
        <f t="shared" ca="1" si="22"/>
        <v>0</v>
      </c>
      <c r="BD66" s="10">
        <f t="shared" ca="1" si="23"/>
        <v>0</v>
      </c>
      <c r="BE66" s="10">
        <f t="shared" ca="1" si="24"/>
        <v>0</v>
      </c>
      <c r="BF66" s="10">
        <f t="shared" ca="1" si="25"/>
        <v>0</v>
      </c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</row>
    <row r="67" spans="1:96" x14ac:dyDescent="0.25">
      <c r="A67" s="3" t="str">
        <f t="shared" si="5"/>
        <v>Applicant 59</v>
      </c>
      <c r="B67" s="39">
        <v>1498.3445825978699</v>
      </c>
      <c r="C67" s="39">
        <v>9.4364445786790832</v>
      </c>
      <c r="D67" s="39">
        <v>8.3882517602226976</v>
      </c>
      <c r="E67" s="39">
        <v>10.967785125596386</v>
      </c>
      <c r="F67" s="40">
        <v>5.6967299573600609</v>
      </c>
      <c r="G67" s="41">
        <v>4.2950644644264724</v>
      </c>
      <c r="H67" s="39">
        <v>3.4234547776101589</v>
      </c>
      <c r="I67" s="10">
        <f t="shared" si="6"/>
        <v>3.3856440617987454E-2</v>
      </c>
      <c r="J67" s="10">
        <f t="shared" si="7"/>
        <v>1.3227988253199062E-2</v>
      </c>
      <c r="K67" s="10">
        <f t="shared" si="8"/>
        <v>1.1073259302590909E-2</v>
      </c>
      <c r="L67" s="10">
        <f t="shared" si="9"/>
        <v>1.4798680002905944E-2</v>
      </c>
      <c r="M67" s="10">
        <f t="shared" si="10"/>
        <v>1.0129528747638752E-2</v>
      </c>
      <c r="N67" s="10">
        <f t="shared" si="11"/>
        <v>9.180336746316263E-3</v>
      </c>
      <c r="O67" s="10">
        <f t="shared" si="12"/>
        <v>3.7732859724291944E-3</v>
      </c>
      <c r="P67" s="60">
        <f t="shared" si="26"/>
        <v>1.0109423120322902E-2</v>
      </c>
      <c r="Q67" s="60">
        <f t="shared" si="27"/>
        <v>0.60336030157491727</v>
      </c>
      <c r="R67" s="61" t="str">
        <f t="shared" ca="1" si="28"/>
        <v>-</v>
      </c>
      <c r="S67" s="62">
        <f t="shared" ca="1" si="14"/>
        <v>1.0223942469897846E-2</v>
      </c>
      <c r="T67" s="60">
        <f t="shared" ca="1" si="29"/>
        <v>0.59873885159699292</v>
      </c>
      <c r="U67" s="61" t="str">
        <f t="shared" ca="1" si="30"/>
        <v>-</v>
      </c>
      <c r="V67" s="62">
        <f t="shared" ca="1" si="31"/>
        <v>1.0362538455393613E-2</v>
      </c>
      <c r="W67" s="60">
        <f t="shared" ca="1" si="32"/>
        <v>0.60685536843343002</v>
      </c>
      <c r="X67" s="61" t="str">
        <f t="shared" ca="1" si="33"/>
        <v>-</v>
      </c>
      <c r="Y67" s="62">
        <f t="shared" ca="1" si="34"/>
        <v>1.0462171424091986E-2</v>
      </c>
      <c r="Z67" s="60">
        <f t="shared" ca="1" si="35"/>
        <v>0.6029829475352404</v>
      </c>
      <c r="AA67" s="61" t="str">
        <f t="shared" ca="1" si="36"/>
        <v>-</v>
      </c>
      <c r="AB67" s="62">
        <f t="shared" ca="1" si="37"/>
        <v>1.0560139805277551E-2</v>
      </c>
      <c r="AC67" s="60">
        <f t="shared" ca="1" si="38"/>
        <v>0.59917757120047233</v>
      </c>
      <c r="AD67" s="61" t="str">
        <f t="shared" ca="1" si="39"/>
        <v>-</v>
      </c>
      <c r="AE67" s="62">
        <f t="shared" ca="1" si="40"/>
        <v>1.0673580151555929E-2</v>
      </c>
      <c r="AF67" s="60">
        <f t="shared" ca="1" si="41"/>
        <v>0.60561412530037617</v>
      </c>
      <c r="AG67" s="61" t="str">
        <f t="shared" ca="1" si="42"/>
        <v>-</v>
      </c>
      <c r="AH67" s="62">
        <f t="shared" ca="1" si="43"/>
        <v>1.0777966407784457E-2</v>
      </c>
      <c r="AI67" s="60">
        <f t="shared" ca="1" si="44"/>
        <v>0.61153695441315592</v>
      </c>
      <c r="AJ67" s="61" t="str">
        <f t="shared" ca="1" si="45"/>
        <v>-</v>
      </c>
      <c r="AK67" s="62">
        <f t="shared" ca="1" si="46"/>
        <v>1.0892183080135289E-2</v>
      </c>
      <c r="AL67" s="60">
        <f t="shared" ca="1" si="47"/>
        <v>0.61801755690438109</v>
      </c>
      <c r="AM67" s="61" t="str">
        <f t="shared" ca="1" si="48"/>
        <v>-</v>
      </c>
      <c r="AN67" s="62">
        <f t="shared" ca="1" si="49"/>
        <v>1.1031614414178556E-2</v>
      </c>
      <c r="AO67" s="60">
        <f t="shared" ca="1" si="50"/>
        <v>0.6259288279312607</v>
      </c>
      <c r="AP67" s="61" t="str">
        <f t="shared" ca="1" si="51"/>
        <v>-</v>
      </c>
      <c r="AQ67" s="62">
        <f t="shared" ca="1" si="52"/>
        <v>1.1139003768881784E-2</v>
      </c>
      <c r="AR67" s="60">
        <f t="shared" ca="1" si="53"/>
        <v>0.63202205149745905</v>
      </c>
      <c r="AS67" s="61" t="str">
        <f t="shared" ca="1" si="54"/>
        <v>-</v>
      </c>
      <c r="AT67" s="10" t="str">
        <f t="shared" ca="1" si="15"/>
        <v/>
      </c>
      <c r="AU67" s="10"/>
      <c r="AV67" s="10"/>
      <c r="AW67" s="10">
        <f t="shared" ca="1" si="16"/>
        <v>0</v>
      </c>
      <c r="AX67" s="10">
        <f t="shared" ca="1" si="17"/>
        <v>0</v>
      </c>
      <c r="AY67" s="10">
        <f t="shared" ca="1" si="18"/>
        <v>0</v>
      </c>
      <c r="AZ67" s="10">
        <f t="shared" ca="1" si="19"/>
        <v>0</v>
      </c>
      <c r="BA67" s="10">
        <f t="shared" ca="1" si="20"/>
        <v>0</v>
      </c>
      <c r="BB67" s="10">
        <f t="shared" ca="1" si="21"/>
        <v>0</v>
      </c>
      <c r="BC67" s="10">
        <f t="shared" ca="1" si="22"/>
        <v>0</v>
      </c>
      <c r="BD67" s="10">
        <f t="shared" ca="1" si="23"/>
        <v>0</v>
      </c>
      <c r="BE67" s="10">
        <f t="shared" ca="1" si="24"/>
        <v>0</v>
      </c>
      <c r="BF67" s="10">
        <f t="shared" ca="1" si="25"/>
        <v>0</v>
      </c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</row>
    <row r="68" spans="1:96" x14ac:dyDescent="0.25">
      <c r="A68" s="3" t="str">
        <f t="shared" si="5"/>
        <v>Applicant 60</v>
      </c>
      <c r="B68" s="39">
        <v>1489.8793852796259</v>
      </c>
      <c r="C68" s="39">
        <v>9.9861429446478862</v>
      </c>
      <c r="D68" s="39">
        <v>12.288556065416346</v>
      </c>
      <c r="E68" s="39">
        <v>22.42028728646244</v>
      </c>
      <c r="F68" s="40">
        <v>4.6836300102481827</v>
      </c>
      <c r="G68" s="41">
        <v>4.0398162372871216</v>
      </c>
      <c r="H68" s="39">
        <v>2.8200018798956208</v>
      </c>
      <c r="I68" s="10">
        <f t="shared" si="6"/>
        <v>3.3665161887011061E-2</v>
      </c>
      <c r="J68" s="10">
        <f t="shared" si="7"/>
        <v>1.3998554271704298E-2</v>
      </c>
      <c r="K68" s="10">
        <f t="shared" si="8"/>
        <v>1.6222017609443914E-2</v>
      </c>
      <c r="L68" s="10">
        <f t="shared" si="9"/>
        <v>3.0251381963278257E-2</v>
      </c>
      <c r="M68" s="10">
        <f t="shared" si="10"/>
        <v>8.3281049281293713E-3</v>
      </c>
      <c r="N68" s="10">
        <f t="shared" si="11"/>
        <v>8.634765265737249E-3</v>
      </c>
      <c r="O68" s="10">
        <f t="shared" si="12"/>
        <v>3.1081682764514656E-3</v>
      </c>
      <c r="P68" s="60">
        <f t="shared" si="26"/>
        <v>1.2021910968605854E-2</v>
      </c>
      <c r="Q68" s="60">
        <f t="shared" si="27"/>
        <v>0.6153822125435231</v>
      </c>
      <c r="R68" s="61" t="str">
        <f t="shared" ca="1" si="28"/>
        <v>-</v>
      </c>
      <c r="S68" s="62">
        <f t="shared" ca="1" si="14"/>
        <v>1.2158094943535638E-2</v>
      </c>
      <c r="T68" s="60">
        <f t="shared" ca="1" si="29"/>
        <v>0.61089694654052851</v>
      </c>
      <c r="U68" s="61" t="str">
        <f t="shared" ca="1" si="30"/>
        <v>-</v>
      </c>
      <c r="V68" s="62">
        <f t="shared" ca="1" si="31"/>
        <v>1.232291034184326E-2</v>
      </c>
      <c r="W68" s="60">
        <f t="shared" ca="1" si="32"/>
        <v>0.61917827877527332</v>
      </c>
      <c r="X68" s="61" t="str">
        <f t="shared" ca="1" si="33"/>
        <v>-</v>
      </c>
      <c r="Y68" s="62">
        <f t="shared" ca="1" si="34"/>
        <v>1.2441391749236511E-2</v>
      </c>
      <c r="Z68" s="60">
        <f t="shared" ca="1" si="35"/>
        <v>0.61542433928447693</v>
      </c>
      <c r="AA68" s="61" t="str">
        <f t="shared" ca="1" si="36"/>
        <v>-</v>
      </c>
      <c r="AB68" s="62">
        <f t="shared" ca="1" si="37"/>
        <v>1.2557893664561793E-2</v>
      </c>
      <c r="AC68" s="60">
        <f t="shared" ca="1" si="38"/>
        <v>0.61173546486503416</v>
      </c>
      <c r="AD68" s="61" t="str">
        <f t="shared" ca="1" si="39"/>
        <v>-</v>
      </c>
      <c r="AE68" s="62">
        <f t="shared" ca="1" si="40"/>
        <v>1.2692794511719424E-2</v>
      </c>
      <c r="AF68" s="60">
        <f t="shared" ca="1" si="41"/>
        <v>0.61830691981209562</v>
      </c>
      <c r="AG68" s="61" t="str">
        <f t="shared" ca="1" si="42"/>
        <v>-</v>
      </c>
      <c r="AH68" s="62">
        <f t="shared" ca="1" si="43"/>
        <v>1.2816928427551147E-2</v>
      </c>
      <c r="AI68" s="60">
        <f t="shared" ca="1" si="44"/>
        <v>0.62435388284070703</v>
      </c>
      <c r="AJ68" s="61" t="str">
        <f t="shared" ca="1" si="45"/>
        <v>-</v>
      </c>
      <c r="AK68" s="62">
        <f t="shared" ca="1" si="46"/>
        <v>1.2952752465163321E-2</v>
      </c>
      <c r="AL68" s="60">
        <f t="shared" ca="1" si="47"/>
        <v>0.63097030936954446</v>
      </c>
      <c r="AM68" s="61" t="str">
        <f t="shared" ca="1" si="48"/>
        <v>-</v>
      </c>
      <c r="AN68" s="62">
        <f t="shared" ca="1" si="49"/>
        <v>1.3118561242197532E-2</v>
      </c>
      <c r="AO68" s="60">
        <f t="shared" ca="1" si="50"/>
        <v>0.63904738917345827</v>
      </c>
      <c r="AP68" s="61" t="str">
        <f t="shared" ca="1" si="51"/>
        <v>-</v>
      </c>
      <c r="AQ68" s="62">
        <f t="shared" ca="1" si="52"/>
        <v>1.3246266378865805E-2</v>
      </c>
      <c r="AR68" s="60">
        <f t="shared" ca="1" si="53"/>
        <v>0.64526831787632488</v>
      </c>
      <c r="AS68" s="61" t="str">
        <f t="shared" ca="1" si="54"/>
        <v>-</v>
      </c>
      <c r="AT68" s="10" t="str">
        <f t="shared" ca="1" si="15"/>
        <v/>
      </c>
      <c r="AU68" s="10"/>
      <c r="AV68" s="10"/>
      <c r="AW68" s="10">
        <f t="shared" ca="1" si="16"/>
        <v>0</v>
      </c>
      <c r="AX68" s="10">
        <f t="shared" ca="1" si="17"/>
        <v>0</v>
      </c>
      <c r="AY68" s="10">
        <f t="shared" ca="1" si="18"/>
        <v>0</v>
      </c>
      <c r="AZ68" s="10">
        <f t="shared" ca="1" si="19"/>
        <v>0</v>
      </c>
      <c r="BA68" s="10">
        <f t="shared" ca="1" si="20"/>
        <v>0</v>
      </c>
      <c r="BB68" s="10">
        <f t="shared" ca="1" si="21"/>
        <v>0</v>
      </c>
      <c r="BC68" s="10">
        <f t="shared" ca="1" si="22"/>
        <v>0</v>
      </c>
      <c r="BD68" s="10">
        <f t="shared" ca="1" si="23"/>
        <v>0</v>
      </c>
      <c r="BE68" s="10">
        <f t="shared" ca="1" si="24"/>
        <v>0</v>
      </c>
      <c r="BF68" s="10">
        <f t="shared" ca="1" si="25"/>
        <v>0</v>
      </c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</row>
    <row r="69" spans="1:96" x14ac:dyDescent="0.25">
      <c r="A69" s="3" t="str">
        <f t="shared" si="5"/>
        <v>Applicant 61</v>
      </c>
      <c r="B69" s="39">
        <v>1502.4973787356134</v>
      </c>
      <c r="C69" s="39">
        <v>7.3799816037456232</v>
      </c>
      <c r="D69" s="39">
        <v>1.487894673790352</v>
      </c>
      <c r="E69" s="39">
        <v>18.860288667662545</v>
      </c>
      <c r="F69" s="40">
        <v>4.0411649784086725</v>
      </c>
      <c r="G69" s="41">
        <v>3.343840924376317</v>
      </c>
      <c r="H69" s="39">
        <v>7.9583738182624781</v>
      </c>
      <c r="I69" s="10">
        <f t="shared" si="6"/>
        <v>3.3950276773881807E-2</v>
      </c>
      <c r="J69" s="10">
        <f t="shared" si="7"/>
        <v>1.034524276057768E-2</v>
      </c>
      <c r="K69" s="10">
        <f t="shared" si="8"/>
        <v>1.9641570149281106E-3</v>
      </c>
      <c r="L69" s="10">
        <f t="shared" si="9"/>
        <v>2.5447925315731829E-2</v>
      </c>
      <c r="M69" s="10">
        <f t="shared" si="10"/>
        <v>7.1857183207103331E-3</v>
      </c>
      <c r="N69" s="10">
        <f t="shared" si="11"/>
        <v>7.1471769437079094E-3</v>
      </c>
      <c r="O69" s="10">
        <f t="shared" si="12"/>
        <v>8.7716129589888534E-3</v>
      </c>
      <c r="P69" s="60">
        <f t="shared" si="26"/>
        <v>9.9802221145817386E-3</v>
      </c>
      <c r="Q69" s="60">
        <f t="shared" si="27"/>
        <v>0.62536243465810482</v>
      </c>
      <c r="R69" s="61" t="str">
        <f t="shared" ca="1" si="28"/>
        <v>-</v>
      </c>
      <c r="S69" s="62">
        <f t="shared" ca="1" si="14"/>
        <v>1.0093277877662597E-2</v>
      </c>
      <c r="T69" s="60">
        <f t="shared" ca="1" si="29"/>
        <v>0.62099022441819107</v>
      </c>
      <c r="U69" s="61" t="str">
        <f t="shared" ca="1" si="30"/>
        <v>-</v>
      </c>
      <c r="V69" s="62">
        <f t="shared" ca="1" si="31"/>
        <v>1.0230102571116808E-2</v>
      </c>
      <c r="W69" s="60">
        <f t="shared" ca="1" si="32"/>
        <v>0.6294083813463901</v>
      </c>
      <c r="X69" s="61" t="str">
        <f t="shared" ca="1" si="33"/>
        <v>-</v>
      </c>
      <c r="Y69" s="62">
        <f t="shared" ca="1" si="34"/>
        <v>1.0328462205065255E-2</v>
      </c>
      <c r="Z69" s="60">
        <f t="shared" ca="1" si="35"/>
        <v>0.62575280148954215</v>
      </c>
      <c r="AA69" s="61" t="str">
        <f t="shared" ca="1" si="36"/>
        <v>-</v>
      </c>
      <c r="AB69" s="62">
        <f t="shared" ca="1" si="37"/>
        <v>1.0425178525353837E-2</v>
      </c>
      <c r="AC69" s="60">
        <f t="shared" ca="1" si="38"/>
        <v>0.62216064339038801</v>
      </c>
      <c r="AD69" s="61" t="str">
        <f t="shared" ca="1" si="39"/>
        <v>-</v>
      </c>
      <c r="AE69" s="62">
        <f t="shared" ca="1" si="40"/>
        <v>1.0537169075075445E-2</v>
      </c>
      <c r="AF69" s="60">
        <f t="shared" ca="1" si="41"/>
        <v>0.62884408888717103</v>
      </c>
      <c r="AG69" s="61" t="str">
        <f t="shared" ca="1" si="42"/>
        <v>-</v>
      </c>
      <c r="AH69" s="62">
        <f t="shared" ca="1" si="43"/>
        <v>1.0640221248327154E-2</v>
      </c>
      <c r="AI69" s="60">
        <f t="shared" ca="1" si="44"/>
        <v>0.63499410408903423</v>
      </c>
      <c r="AJ69" s="61" t="str">
        <f t="shared" ca="1" si="45"/>
        <v>-</v>
      </c>
      <c r="AK69" s="62">
        <f t="shared" ca="1" si="46"/>
        <v>1.0752978202476017E-2</v>
      </c>
      <c r="AL69" s="60">
        <f t="shared" ca="1" si="47"/>
        <v>0.64172328757202046</v>
      </c>
      <c r="AM69" s="61" t="str">
        <f t="shared" ca="1" si="48"/>
        <v>-</v>
      </c>
      <c r="AN69" s="62">
        <f t="shared" ca="1" si="49"/>
        <v>1.0890627568510249E-2</v>
      </c>
      <c r="AO69" s="60">
        <f t="shared" ca="1" si="50"/>
        <v>0.64993801674196849</v>
      </c>
      <c r="AP69" s="61" t="str">
        <f t="shared" ca="1" si="51"/>
        <v>-</v>
      </c>
      <c r="AQ69" s="62">
        <f t="shared" ca="1" si="52"/>
        <v>1.0996644459872255E-2</v>
      </c>
      <c r="AR69" s="60">
        <f t="shared" ca="1" si="53"/>
        <v>0.65626496233619713</v>
      </c>
      <c r="AS69" s="61" t="str">
        <f t="shared" ca="1" si="54"/>
        <v>-</v>
      </c>
      <c r="AT69" s="10" t="str">
        <f t="shared" ca="1" si="15"/>
        <v/>
      </c>
      <c r="AU69" s="10"/>
      <c r="AV69" s="10"/>
      <c r="AW69" s="10">
        <f t="shared" ca="1" si="16"/>
        <v>0</v>
      </c>
      <c r="AX69" s="10">
        <f t="shared" ca="1" si="17"/>
        <v>0</v>
      </c>
      <c r="AY69" s="10">
        <f t="shared" ca="1" si="18"/>
        <v>0</v>
      </c>
      <c r="AZ69" s="10">
        <f t="shared" ca="1" si="19"/>
        <v>0</v>
      </c>
      <c r="BA69" s="10">
        <f t="shared" ca="1" si="20"/>
        <v>0</v>
      </c>
      <c r="BB69" s="10">
        <f t="shared" ca="1" si="21"/>
        <v>0</v>
      </c>
      <c r="BC69" s="10">
        <f t="shared" ca="1" si="22"/>
        <v>0</v>
      </c>
      <c r="BD69" s="10">
        <f t="shared" ca="1" si="23"/>
        <v>0</v>
      </c>
      <c r="BE69" s="10">
        <f t="shared" ca="1" si="24"/>
        <v>0</v>
      </c>
      <c r="BF69" s="10">
        <f t="shared" ca="1" si="25"/>
        <v>0</v>
      </c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</row>
    <row r="70" spans="1:96" x14ac:dyDescent="0.25">
      <c r="A70" s="3" t="str">
        <f t="shared" si="5"/>
        <v>Applicant 62</v>
      </c>
      <c r="B70" s="39">
        <v>1334.108248158585</v>
      </c>
      <c r="C70" s="39">
        <v>8.6081890699269294</v>
      </c>
      <c r="D70" s="39">
        <v>14.572011675087213</v>
      </c>
      <c r="E70" s="39">
        <v>9.1962137572298435</v>
      </c>
      <c r="F70" s="40">
        <v>7.9845728717313964</v>
      </c>
      <c r="G70" s="41">
        <v>6.4287268137934097</v>
      </c>
      <c r="H70" s="39">
        <v>9.0508026452957893</v>
      </c>
      <c r="I70" s="10">
        <f t="shared" si="6"/>
        <v>3.0145373238133676E-2</v>
      </c>
      <c r="J70" s="10">
        <f t="shared" si="7"/>
        <v>1.2066941415158442E-2</v>
      </c>
      <c r="K70" s="10">
        <f t="shared" si="8"/>
        <v>1.9236387801781826E-2</v>
      </c>
      <c r="L70" s="10">
        <f t="shared" si="9"/>
        <v>1.2408323382809314E-2</v>
      </c>
      <c r="M70" s="10">
        <f t="shared" si="10"/>
        <v>1.4197611796101446E-2</v>
      </c>
      <c r="N70" s="10">
        <f t="shared" si="11"/>
        <v>1.3740859418876516E-2</v>
      </c>
      <c r="O70" s="10">
        <f t="shared" si="12"/>
        <v>9.975673370676133E-3</v>
      </c>
      <c r="P70" s="60">
        <f t="shared" si="26"/>
        <v>1.1765386360372353E-2</v>
      </c>
      <c r="Q70" s="60">
        <f t="shared" si="27"/>
        <v>0.6371278210184772</v>
      </c>
      <c r="R70" s="61" t="str">
        <f t="shared" ca="1" si="28"/>
        <v>-</v>
      </c>
      <c r="S70" s="62">
        <f t="shared" ca="1" si="14"/>
        <v>1.1898664429501654E-2</v>
      </c>
      <c r="T70" s="60">
        <f t="shared" ca="1" si="29"/>
        <v>0.63288888884769268</v>
      </c>
      <c r="U70" s="61" t="str">
        <f t="shared" ca="1" si="30"/>
        <v>-</v>
      </c>
      <c r="V70" s="62">
        <f t="shared" ca="1" si="31"/>
        <v>1.2059962982143714E-2</v>
      </c>
      <c r="W70" s="60">
        <f t="shared" ca="1" si="32"/>
        <v>0.64146834432853383</v>
      </c>
      <c r="X70" s="61" t="str">
        <f t="shared" ca="1" si="33"/>
        <v>-</v>
      </c>
      <c r="Y70" s="62">
        <f t="shared" ca="1" si="34"/>
        <v>1.2175916222701104E-2</v>
      </c>
      <c r="Z70" s="60">
        <f t="shared" ca="1" si="35"/>
        <v>0.63792871771224324</v>
      </c>
      <c r="AA70" s="61" t="str">
        <f t="shared" ca="1" si="36"/>
        <v>-</v>
      </c>
      <c r="AB70" s="62">
        <f t="shared" ca="1" si="37"/>
        <v>1.228993220976878E-2</v>
      </c>
      <c r="AC70" s="60">
        <f t="shared" ca="1" si="38"/>
        <v>0.63445057560015683</v>
      </c>
      <c r="AD70" s="61" t="str">
        <f t="shared" ca="1" si="39"/>
        <v>-</v>
      </c>
      <c r="AE70" s="62">
        <f t="shared" ca="1" si="40"/>
        <v>1.2421954530620748E-2</v>
      </c>
      <c r="AF70" s="60">
        <f t="shared" ca="1" si="41"/>
        <v>0.64126604341779181</v>
      </c>
      <c r="AG70" s="61" t="str">
        <f t="shared" ca="1" si="42"/>
        <v>-</v>
      </c>
      <c r="AH70" s="62">
        <f t="shared" ca="1" si="43"/>
        <v>1.2543439665887519E-2</v>
      </c>
      <c r="AI70" s="60">
        <f t="shared" ca="1" si="44"/>
        <v>0.64753754375492178</v>
      </c>
      <c r="AJ70" s="61" t="str">
        <f t="shared" ca="1" si="45"/>
        <v>-</v>
      </c>
      <c r="AK70" s="62">
        <f t="shared" ca="1" si="46"/>
        <v>1.2676365478073789E-2</v>
      </c>
      <c r="AL70" s="60">
        <f t="shared" ca="1" si="47"/>
        <v>0.65439965305009429</v>
      </c>
      <c r="AM70" s="61" t="str">
        <f t="shared" ca="1" si="48"/>
        <v>-</v>
      </c>
      <c r="AN70" s="62">
        <f t="shared" ca="1" si="49"/>
        <v>1.2838636212638591E-2</v>
      </c>
      <c r="AO70" s="60">
        <f t="shared" ca="1" si="50"/>
        <v>0.66277665295460708</v>
      </c>
      <c r="AP70" s="61" t="str">
        <f t="shared" ca="1" si="51"/>
        <v>-</v>
      </c>
      <c r="AQ70" s="62">
        <f t="shared" ca="1" si="52"/>
        <v>1.2963616365713259E-2</v>
      </c>
      <c r="AR70" s="60">
        <f t="shared" ca="1" si="53"/>
        <v>0.66922857870191044</v>
      </c>
      <c r="AS70" s="61" t="str">
        <f t="shared" ca="1" si="54"/>
        <v>-</v>
      </c>
      <c r="AT70" s="10" t="str">
        <f t="shared" ca="1" si="15"/>
        <v/>
      </c>
      <c r="AU70" s="10"/>
      <c r="AV70" s="10"/>
      <c r="AW70" s="10">
        <f t="shared" ca="1" si="16"/>
        <v>0</v>
      </c>
      <c r="AX70" s="10">
        <f t="shared" ca="1" si="17"/>
        <v>0</v>
      </c>
      <c r="AY70" s="10">
        <f t="shared" ca="1" si="18"/>
        <v>0</v>
      </c>
      <c r="AZ70" s="10">
        <f t="shared" ca="1" si="19"/>
        <v>0</v>
      </c>
      <c r="BA70" s="10">
        <f t="shared" ca="1" si="20"/>
        <v>0</v>
      </c>
      <c r="BB70" s="10">
        <f t="shared" ca="1" si="21"/>
        <v>0</v>
      </c>
      <c r="BC70" s="10">
        <f t="shared" ca="1" si="22"/>
        <v>0</v>
      </c>
      <c r="BD70" s="10">
        <f t="shared" ca="1" si="23"/>
        <v>0</v>
      </c>
      <c r="BE70" s="10">
        <f t="shared" ca="1" si="24"/>
        <v>0</v>
      </c>
      <c r="BF70" s="10">
        <f t="shared" ca="1" si="25"/>
        <v>0</v>
      </c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</row>
    <row r="71" spans="1:96" x14ac:dyDescent="0.25">
      <c r="A71" s="3" t="str">
        <f t="shared" si="5"/>
        <v>Applicant 63</v>
      </c>
      <c r="B71" s="39">
        <v>1238.7284408598503</v>
      </c>
      <c r="C71" s="39">
        <v>7.714620364798308</v>
      </c>
      <c r="D71" s="39">
        <v>12.109683107972389</v>
      </c>
      <c r="E71" s="39">
        <v>24.590190193664235</v>
      </c>
      <c r="F71" s="40">
        <v>5.2485653647145929</v>
      </c>
      <c r="G71" s="41">
        <v>4.3626098368397974</v>
      </c>
      <c r="H71" s="39">
        <v>8.7332184915117299</v>
      </c>
      <c r="I71" s="10">
        <f t="shared" si="6"/>
        <v>2.7990180888209877E-2</v>
      </c>
      <c r="J71" s="10">
        <f t="shared" si="7"/>
        <v>1.0814338675184285E-2</v>
      </c>
      <c r="K71" s="10">
        <f t="shared" si="8"/>
        <v>1.5985888950384011E-2</v>
      </c>
      <c r="L71" s="10">
        <f t="shared" si="9"/>
        <v>3.3179201791377649E-2</v>
      </c>
      <c r="M71" s="10">
        <f t="shared" si="10"/>
        <v>9.3326336589026459E-3</v>
      </c>
      <c r="N71" s="10">
        <f t="shared" si="11"/>
        <v>9.3247092626185229E-3</v>
      </c>
      <c r="O71" s="10">
        <f t="shared" si="12"/>
        <v>9.6256363728526306E-3</v>
      </c>
      <c r="P71" s="60">
        <f t="shared" si="26"/>
        <v>1.2237114694687329E-2</v>
      </c>
      <c r="Q71" s="60">
        <f t="shared" si="27"/>
        <v>0.64936493571316456</v>
      </c>
      <c r="R71" s="61" t="str">
        <f t="shared" ca="1" si="28"/>
        <v>-</v>
      </c>
      <c r="S71" s="62">
        <f t="shared" ca="1" si="14"/>
        <v>1.2375736493263786E-2</v>
      </c>
      <c r="T71" s="60">
        <f t="shared" ca="1" si="29"/>
        <v>0.64526462534095641</v>
      </c>
      <c r="U71" s="61" t="str">
        <f t="shared" ca="1" si="30"/>
        <v>-</v>
      </c>
      <c r="V71" s="62">
        <f t="shared" ca="1" si="31"/>
        <v>1.2543502245132005E-2</v>
      </c>
      <c r="W71" s="60">
        <f t="shared" ca="1" si="32"/>
        <v>0.65401184657366584</v>
      </c>
      <c r="X71" s="61" t="str">
        <f t="shared" ca="1" si="33"/>
        <v>-</v>
      </c>
      <c r="Y71" s="62">
        <f t="shared" ca="1" si="34"/>
        <v>1.2664104583249913E-2</v>
      </c>
      <c r="Z71" s="60">
        <f t="shared" ca="1" si="35"/>
        <v>0.6505928222954932</v>
      </c>
      <c r="AA71" s="61" t="str">
        <f t="shared" ca="1" si="36"/>
        <v>-</v>
      </c>
      <c r="AB71" s="62">
        <f t="shared" ca="1" si="37"/>
        <v>1.2782691994495027E-2</v>
      </c>
      <c r="AC71" s="60">
        <f t="shared" ca="1" si="38"/>
        <v>0.64723326759465183</v>
      </c>
      <c r="AD71" s="61" t="str">
        <f t="shared" ca="1" si="39"/>
        <v>-</v>
      </c>
      <c r="AE71" s="62">
        <f t="shared" ca="1" si="40"/>
        <v>1.292000769608268E-2</v>
      </c>
      <c r="AF71" s="60">
        <f t="shared" ca="1" si="41"/>
        <v>0.65418605111387451</v>
      </c>
      <c r="AG71" s="61" t="str">
        <f t="shared" ca="1" si="42"/>
        <v>-</v>
      </c>
      <c r="AH71" s="62">
        <f t="shared" ca="1" si="43"/>
        <v>1.3046363727956506E-2</v>
      </c>
      <c r="AI71" s="60">
        <f t="shared" ca="1" si="44"/>
        <v>0.66058390748287832</v>
      </c>
      <c r="AJ71" s="61" t="str">
        <f t="shared" ca="1" si="45"/>
        <v>-</v>
      </c>
      <c r="AK71" s="62">
        <f t="shared" ca="1" si="46"/>
        <v>1.3184619145992466E-2</v>
      </c>
      <c r="AL71" s="60">
        <f t="shared" ca="1" si="47"/>
        <v>0.66758427219608674</v>
      </c>
      <c r="AM71" s="61" t="str">
        <f t="shared" ca="1" si="48"/>
        <v>-</v>
      </c>
      <c r="AN71" s="62">
        <f t="shared" ca="1" si="49"/>
        <v>1.3353396059018363E-2</v>
      </c>
      <c r="AO71" s="60">
        <f t="shared" ca="1" si="50"/>
        <v>0.6761300490136255</v>
      </c>
      <c r="AP71" s="61" t="str">
        <f t="shared" ca="1" si="51"/>
        <v>-</v>
      </c>
      <c r="AQ71" s="62">
        <f t="shared" ca="1" si="52"/>
        <v>1.3483387240003761E-2</v>
      </c>
      <c r="AR71" s="60">
        <f t="shared" ca="1" si="53"/>
        <v>0.68271196594191419</v>
      </c>
      <c r="AS71" s="61" t="str">
        <f t="shared" ca="1" si="54"/>
        <v>-</v>
      </c>
      <c r="AT71" s="10" t="str">
        <f t="shared" ca="1" si="15"/>
        <v/>
      </c>
      <c r="AU71" s="10"/>
      <c r="AV71" s="10"/>
      <c r="AW71" s="10">
        <f t="shared" ca="1" si="16"/>
        <v>0</v>
      </c>
      <c r="AX71" s="10">
        <f t="shared" ca="1" si="17"/>
        <v>0</v>
      </c>
      <c r="AY71" s="10">
        <f t="shared" ca="1" si="18"/>
        <v>0</v>
      </c>
      <c r="AZ71" s="10">
        <f t="shared" ca="1" si="19"/>
        <v>0</v>
      </c>
      <c r="BA71" s="10">
        <f t="shared" ca="1" si="20"/>
        <v>0</v>
      </c>
      <c r="BB71" s="10">
        <f t="shared" ca="1" si="21"/>
        <v>0</v>
      </c>
      <c r="BC71" s="10">
        <f t="shared" ca="1" si="22"/>
        <v>0</v>
      </c>
      <c r="BD71" s="10">
        <f t="shared" ca="1" si="23"/>
        <v>0</v>
      </c>
      <c r="BE71" s="10">
        <f t="shared" ca="1" si="24"/>
        <v>0</v>
      </c>
      <c r="BF71" s="10">
        <f t="shared" ca="1" si="25"/>
        <v>0</v>
      </c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</row>
    <row r="72" spans="1:96" x14ac:dyDescent="0.25">
      <c r="A72" s="3" t="str">
        <f t="shared" si="5"/>
        <v>Applicant 64</v>
      </c>
      <c r="B72" s="39">
        <v>1564.2383817459367</v>
      </c>
      <c r="C72" s="39">
        <v>9.8421038892470065</v>
      </c>
      <c r="D72" s="39">
        <v>4.8444040348123316</v>
      </c>
      <c r="E72" s="39">
        <v>10.166774731907998</v>
      </c>
      <c r="F72" s="40">
        <v>3.3895773890829366</v>
      </c>
      <c r="G72" s="41">
        <v>2.0141290177947999</v>
      </c>
      <c r="H72" s="39">
        <v>0.72804907768798555</v>
      </c>
      <c r="I72" s="10">
        <f t="shared" si="6"/>
        <v>3.5345370149859272E-2</v>
      </c>
      <c r="J72" s="10">
        <f t="shared" si="7"/>
        <v>1.3796640625419581E-2</v>
      </c>
      <c r="K72" s="10">
        <f t="shared" si="8"/>
        <v>6.3950562736293489E-3</v>
      </c>
      <c r="L72" s="10">
        <f t="shared" si="9"/>
        <v>1.3717887813831068E-2</v>
      </c>
      <c r="M72" s="10">
        <f t="shared" si="10"/>
        <v>6.0271106164514624E-3</v>
      </c>
      <c r="N72" s="10">
        <f t="shared" si="11"/>
        <v>4.3050302939638269E-3</v>
      </c>
      <c r="O72" s="10">
        <f t="shared" si="12"/>
        <v>8.0244593562232088E-4</v>
      </c>
      <c r="P72" s="60">
        <f t="shared" si="26"/>
        <v>8.4620570219765129E-3</v>
      </c>
      <c r="Q72" s="60">
        <f t="shared" si="27"/>
        <v>0.65782699273514111</v>
      </c>
      <c r="R72" s="61" t="str">
        <f t="shared" ca="1" si="28"/>
        <v>-</v>
      </c>
      <c r="S72" s="62">
        <f t="shared" ca="1" si="14"/>
        <v>8.5579150402520301E-3</v>
      </c>
      <c r="T72" s="60">
        <f t="shared" ca="1" si="29"/>
        <v>0.65382254038120846</v>
      </c>
      <c r="U72" s="61" t="str">
        <f t="shared" ca="1" si="30"/>
        <v>-</v>
      </c>
      <c r="V72" s="62">
        <f t="shared" ca="1" si="31"/>
        <v>8.6739263218378725E-3</v>
      </c>
      <c r="W72" s="60">
        <f t="shared" ca="1" si="32"/>
        <v>0.66268577289550368</v>
      </c>
      <c r="X72" s="61" t="str">
        <f t="shared" ca="1" si="33"/>
        <v>-</v>
      </c>
      <c r="Y72" s="62">
        <f t="shared" ca="1" si="34"/>
        <v>8.757323747423865E-3</v>
      </c>
      <c r="Z72" s="60">
        <f t="shared" ca="1" si="35"/>
        <v>0.65935014604291708</v>
      </c>
      <c r="AA72" s="61" t="str">
        <f t="shared" ca="1" si="36"/>
        <v>-</v>
      </c>
      <c r="AB72" s="62">
        <f t="shared" ca="1" si="37"/>
        <v>8.8393278358941969E-3</v>
      </c>
      <c r="AC72" s="60">
        <f t="shared" ca="1" si="38"/>
        <v>0.65607259543054608</v>
      </c>
      <c r="AD72" s="61" t="str">
        <f t="shared" ca="1" si="39"/>
        <v>-</v>
      </c>
      <c r="AE72" s="62">
        <f t="shared" ca="1" si="40"/>
        <v>8.9342826782600922E-3</v>
      </c>
      <c r="AF72" s="60">
        <f t="shared" ca="1" si="41"/>
        <v>0.66312033379213464</v>
      </c>
      <c r="AG72" s="61" t="str">
        <f t="shared" ca="1" si="42"/>
        <v>-</v>
      </c>
      <c r="AH72" s="62">
        <f t="shared" ca="1" si="43"/>
        <v>9.0216588264342354E-3</v>
      </c>
      <c r="AI72" s="60">
        <f t="shared" ca="1" si="44"/>
        <v>0.66960556630931256</v>
      </c>
      <c r="AJ72" s="61" t="str">
        <f t="shared" ca="1" si="45"/>
        <v>-</v>
      </c>
      <c r="AK72" s="62">
        <f t="shared" ca="1" si="46"/>
        <v>9.1172634898052021E-3</v>
      </c>
      <c r="AL72" s="60">
        <f t="shared" ca="1" si="47"/>
        <v>0.67670153568589198</v>
      </c>
      <c r="AM72" s="61" t="str">
        <f t="shared" ca="1" si="48"/>
        <v>-</v>
      </c>
      <c r="AN72" s="62">
        <f t="shared" ca="1" si="49"/>
        <v>9.2339739969510056E-3</v>
      </c>
      <c r="AO72" s="60">
        <f t="shared" ca="1" si="50"/>
        <v>0.68536402301057653</v>
      </c>
      <c r="AP72" s="61" t="str">
        <f t="shared" ca="1" si="51"/>
        <v>-</v>
      </c>
      <c r="AQ72" s="62">
        <f t="shared" ca="1" si="52"/>
        <v>9.3238638781278204E-3</v>
      </c>
      <c r="AR72" s="60">
        <f t="shared" ca="1" si="53"/>
        <v>0.69203582982004197</v>
      </c>
      <c r="AS72" s="61" t="str">
        <f t="shared" ca="1" si="54"/>
        <v>-</v>
      </c>
      <c r="AT72" s="10" t="str">
        <f t="shared" ca="1" si="15"/>
        <v/>
      </c>
      <c r="AU72" s="10"/>
      <c r="AV72" s="10"/>
      <c r="AW72" s="10">
        <f t="shared" ca="1" si="16"/>
        <v>0</v>
      </c>
      <c r="AX72" s="10">
        <f t="shared" ca="1" si="17"/>
        <v>0</v>
      </c>
      <c r="AY72" s="10">
        <f t="shared" ca="1" si="18"/>
        <v>0</v>
      </c>
      <c r="AZ72" s="10">
        <f t="shared" ca="1" si="19"/>
        <v>0</v>
      </c>
      <c r="BA72" s="10">
        <f t="shared" ca="1" si="20"/>
        <v>0</v>
      </c>
      <c r="BB72" s="10">
        <f t="shared" ca="1" si="21"/>
        <v>0</v>
      </c>
      <c r="BC72" s="10">
        <f t="shared" ca="1" si="22"/>
        <v>0</v>
      </c>
      <c r="BD72" s="10">
        <f t="shared" ca="1" si="23"/>
        <v>0</v>
      </c>
      <c r="BE72" s="10">
        <f t="shared" ca="1" si="24"/>
        <v>0</v>
      </c>
      <c r="BF72" s="10">
        <f t="shared" ca="1" si="25"/>
        <v>0</v>
      </c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</row>
    <row r="73" spans="1:96" x14ac:dyDescent="0.25">
      <c r="A73" s="3" t="str">
        <f t="shared" si="5"/>
        <v>Applicant 65</v>
      </c>
      <c r="B73" s="39">
        <v>1201.9365202932672</v>
      </c>
      <c r="C73" s="39">
        <v>5.200146527719463</v>
      </c>
      <c r="D73" s="39">
        <v>5.2453217445706963</v>
      </c>
      <c r="E73" s="39">
        <v>9.5825666530235747</v>
      </c>
      <c r="F73" s="40">
        <v>5.4247810538915893</v>
      </c>
      <c r="G73" s="41">
        <v>3.4881730263045139</v>
      </c>
      <c r="H73" s="39">
        <v>7.2688920750105668</v>
      </c>
      <c r="I73" s="10">
        <f t="shared" si="6"/>
        <v>2.7158834422015499E-2</v>
      </c>
      <c r="J73" s="10">
        <f t="shared" si="7"/>
        <v>7.2895545149501469E-3</v>
      </c>
      <c r="K73" s="10">
        <f t="shared" si="8"/>
        <v>6.9243043083875942E-3</v>
      </c>
      <c r="L73" s="10">
        <f t="shared" si="9"/>
        <v>1.2929623974275505E-2</v>
      </c>
      <c r="M73" s="10">
        <f t="shared" si="10"/>
        <v>9.6459681337090573E-3</v>
      </c>
      <c r="N73" s="10">
        <f t="shared" si="11"/>
        <v>7.4556745949024006E-3</v>
      </c>
      <c r="O73" s="10">
        <f t="shared" si="12"/>
        <v>8.0116754224765132E-3</v>
      </c>
      <c r="P73" s="60">
        <f t="shared" si="26"/>
        <v>8.3595405653386027E-3</v>
      </c>
      <c r="Q73" s="60">
        <f t="shared" si="27"/>
        <v>0.66618653330047972</v>
      </c>
      <c r="R73" s="61" t="str">
        <f t="shared" ca="1" si="28"/>
        <v>-</v>
      </c>
      <c r="S73" s="62">
        <f t="shared" ca="1" si="14"/>
        <v>8.4542372791761543E-3</v>
      </c>
      <c r="T73" s="60">
        <f t="shared" ca="1" si="29"/>
        <v>0.66227677766038462</v>
      </c>
      <c r="U73" s="61" t="str">
        <f t="shared" ca="1" si="30"/>
        <v>-</v>
      </c>
      <c r="V73" s="62">
        <f t="shared" ca="1" si="31"/>
        <v>8.5688431027879704E-3</v>
      </c>
      <c r="W73" s="60">
        <f t="shared" ca="1" si="32"/>
        <v>0.67125461599829161</v>
      </c>
      <c r="X73" s="61" t="str">
        <f t="shared" ca="1" si="33"/>
        <v>-</v>
      </c>
      <c r="Y73" s="62">
        <f t="shared" ca="1" si="34"/>
        <v>8.6512301820076357E-3</v>
      </c>
      <c r="Z73" s="60">
        <f t="shared" ca="1" si="35"/>
        <v>0.66800137622492473</v>
      </c>
      <c r="AA73" s="61" t="str">
        <f t="shared" ca="1" si="36"/>
        <v>-</v>
      </c>
      <c r="AB73" s="62">
        <f t="shared" ca="1" si="37"/>
        <v>8.7322408041661751E-3</v>
      </c>
      <c r="AC73" s="60">
        <f t="shared" ca="1" si="38"/>
        <v>0.6648048362347122</v>
      </c>
      <c r="AD73" s="61" t="str">
        <f t="shared" ca="1" si="39"/>
        <v>-</v>
      </c>
      <c r="AE73" s="62">
        <f t="shared" ca="1" si="40"/>
        <v>8.8260452839246488E-3</v>
      </c>
      <c r="AF73" s="60">
        <f t="shared" ca="1" si="41"/>
        <v>0.67194637907605925</v>
      </c>
      <c r="AG73" s="61" t="str">
        <f t="shared" ca="1" si="42"/>
        <v>-</v>
      </c>
      <c r="AH73" s="62">
        <f t="shared" ca="1" si="43"/>
        <v>8.9123628841497275E-3</v>
      </c>
      <c r="AI73" s="60">
        <f t="shared" ca="1" si="44"/>
        <v>0.67851792919346232</v>
      </c>
      <c r="AJ73" s="61" t="str">
        <f t="shared" ca="1" si="45"/>
        <v>-</v>
      </c>
      <c r="AK73" s="62">
        <f t="shared" ca="1" si="46"/>
        <v>9.0068093124365534E-3</v>
      </c>
      <c r="AL73" s="60">
        <f t="shared" ca="1" si="47"/>
        <v>0.68570834499832856</v>
      </c>
      <c r="AM73" s="61" t="str">
        <f t="shared" ca="1" si="48"/>
        <v>-</v>
      </c>
      <c r="AN73" s="62">
        <f t="shared" ca="1" si="49"/>
        <v>9.122105890603395E-3</v>
      </c>
      <c r="AO73" s="60">
        <f t="shared" ca="1" si="50"/>
        <v>0.69448612890117989</v>
      </c>
      <c r="AP73" s="61" t="str">
        <f t="shared" ca="1" si="51"/>
        <v>-</v>
      </c>
      <c r="AQ73" s="62">
        <f t="shared" ca="1" si="52"/>
        <v>9.210906770361061E-3</v>
      </c>
      <c r="AR73" s="60">
        <f t="shared" ca="1" si="53"/>
        <v>0.70124673659040304</v>
      </c>
      <c r="AS73" s="61" t="str">
        <f t="shared" ca="1" si="54"/>
        <v>-</v>
      </c>
      <c r="AT73" s="10" t="str">
        <f t="shared" ca="1" si="15"/>
        <v/>
      </c>
      <c r="AU73" s="10"/>
      <c r="AV73" s="10"/>
      <c r="AW73" s="10">
        <f t="shared" ca="1" si="16"/>
        <v>0</v>
      </c>
      <c r="AX73" s="10">
        <f t="shared" ca="1" si="17"/>
        <v>0</v>
      </c>
      <c r="AY73" s="10">
        <f t="shared" ca="1" si="18"/>
        <v>0</v>
      </c>
      <c r="AZ73" s="10">
        <f t="shared" ca="1" si="19"/>
        <v>0</v>
      </c>
      <c r="BA73" s="10">
        <f t="shared" ca="1" si="20"/>
        <v>0</v>
      </c>
      <c r="BB73" s="10">
        <f t="shared" ca="1" si="21"/>
        <v>0</v>
      </c>
      <c r="BC73" s="10">
        <f t="shared" ca="1" si="22"/>
        <v>0</v>
      </c>
      <c r="BD73" s="10">
        <f t="shared" ca="1" si="23"/>
        <v>0</v>
      </c>
      <c r="BE73" s="10">
        <f t="shared" ca="1" si="24"/>
        <v>0</v>
      </c>
      <c r="BF73" s="10">
        <f t="shared" ca="1" si="25"/>
        <v>0</v>
      </c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</row>
    <row r="74" spans="1:96" x14ac:dyDescent="0.25">
      <c r="A74" s="3" t="str">
        <f t="shared" ref="A74:A104" si="55">"Applicant "&amp;TEXT(ROW(A74)-8,"0")</f>
        <v>Applicant 66</v>
      </c>
      <c r="B74" s="39">
        <v>1221.9654980854211</v>
      </c>
      <c r="C74" s="39">
        <v>8.4308656008085645</v>
      </c>
      <c r="D74" s="39">
        <v>13.972297824390564</v>
      </c>
      <c r="E74" s="39">
        <v>16.73185070682235</v>
      </c>
      <c r="F74" s="40">
        <v>8.4803877685770779</v>
      </c>
      <c r="G74" s="41">
        <v>8.2239289475966828</v>
      </c>
      <c r="H74" s="39">
        <v>8.8965426362296025</v>
      </c>
      <c r="I74" s="10">
        <f t="shared" ref="I74:I104" si="56">B$7*B74/B$105</f>
        <v>2.7611407151369467E-2</v>
      </c>
      <c r="J74" s="10">
        <f t="shared" ref="J74:J104" si="57">C$7*C74/C$105</f>
        <v>1.1818369747412519E-2</v>
      </c>
      <c r="K74" s="10">
        <f t="shared" ref="K74:K104" si="58">D$7*D74/D$105</f>
        <v>1.8444710684076552E-2</v>
      </c>
      <c r="L74" s="10">
        <f t="shared" ref="L74:L104" si="59">E$7*E74/E$105</f>
        <v>2.2576053563339256E-2</v>
      </c>
      <c r="M74" s="10">
        <f t="shared" ref="M74:M104" si="60">F$7*F74/F$105</f>
        <v>1.5079235339555014E-2</v>
      </c>
      <c r="N74" s="10">
        <f t="shared" ref="N74:N104" si="61">G$7*G74/G$105</f>
        <v>1.7577952028898662E-2</v>
      </c>
      <c r="O74" s="10">
        <f t="shared" ref="O74:O104" si="62">H$7*H74/H$105</f>
        <v>9.8056500561801933E-3</v>
      </c>
      <c r="P74" s="60">
        <f t="shared" si="26"/>
        <v>1.2938250375877019E-2</v>
      </c>
      <c r="Q74" s="60">
        <f t="shared" si="27"/>
        <v>0.67912478367635676</v>
      </c>
      <c r="R74" s="61" t="str">
        <f t="shared" ca="1" si="28"/>
        <v>-</v>
      </c>
      <c r="S74" s="62">
        <f t="shared" ref="S74:S104" ca="1" si="63">IF(AW74=0,P74*(1+AW$105),0)</f>
        <v>1.3084814625888931E-2</v>
      </c>
      <c r="T74" s="60">
        <f t="shared" ca="1" si="29"/>
        <v>0.67536159228627357</v>
      </c>
      <c r="U74" s="61" t="str">
        <f t="shared" ca="1" si="30"/>
        <v>-</v>
      </c>
      <c r="V74" s="62">
        <f t="shared" ca="1" si="31"/>
        <v>1.3262192656276324E-2</v>
      </c>
      <c r="W74" s="60">
        <f t="shared" ca="1" si="32"/>
        <v>0.68451680865456799</v>
      </c>
      <c r="X74" s="61" t="str">
        <f t="shared" ca="1" si="33"/>
        <v>-</v>
      </c>
      <c r="Y74" s="62">
        <f t="shared" ca="1" si="34"/>
        <v>1.3389705005830676E-2</v>
      </c>
      <c r="Z74" s="60">
        <f t="shared" ca="1" si="35"/>
        <v>0.68139108123075542</v>
      </c>
      <c r="AA74" s="61" t="str">
        <f t="shared" ca="1" si="36"/>
        <v>-</v>
      </c>
      <c r="AB74" s="62">
        <f t="shared" ca="1" si="37"/>
        <v>1.351508698159842E-2</v>
      </c>
      <c r="AC74" s="60">
        <f t="shared" ca="1" si="38"/>
        <v>0.67831992321631063</v>
      </c>
      <c r="AD74" s="61" t="str">
        <f t="shared" ca="1" si="39"/>
        <v>-</v>
      </c>
      <c r="AE74" s="62">
        <f t="shared" ca="1" si="40"/>
        <v>1.3660270300706443E-2</v>
      </c>
      <c r="AF74" s="60">
        <f t="shared" ca="1" si="41"/>
        <v>0.68560664937676574</v>
      </c>
      <c r="AG74" s="61" t="str">
        <f t="shared" ca="1" si="42"/>
        <v>-</v>
      </c>
      <c r="AH74" s="62">
        <f t="shared" ca="1" si="43"/>
        <v>1.3793866006693868E-2</v>
      </c>
      <c r="AI74" s="60">
        <f t="shared" ca="1" si="44"/>
        <v>0.69231179520015618</v>
      </c>
      <c r="AJ74" s="61" t="str">
        <f t="shared" ca="1" si="45"/>
        <v>-</v>
      </c>
      <c r="AK74" s="62">
        <f t="shared" ca="1" si="46"/>
        <v>1.3940042884086982E-2</v>
      </c>
      <c r="AL74" s="60">
        <f t="shared" ca="1" si="47"/>
        <v>0.69964838788241557</v>
      </c>
      <c r="AM74" s="61" t="str">
        <f t="shared" ca="1" si="48"/>
        <v>-</v>
      </c>
      <c r="AN74" s="62">
        <f t="shared" ca="1" si="49"/>
        <v>1.4118490010952984E-2</v>
      </c>
      <c r="AO74" s="60">
        <f t="shared" ca="1" si="50"/>
        <v>0.70860461891213289</v>
      </c>
      <c r="AP74" s="61" t="str">
        <f t="shared" ca="1" si="51"/>
        <v>-</v>
      </c>
      <c r="AQ74" s="62">
        <f t="shared" ca="1" si="52"/>
        <v>1.4255929144948777E-2</v>
      </c>
      <c r="AR74" s="60">
        <f t="shared" ca="1" si="53"/>
        <v>0.71550266573535182</v>
      </c>
      <c r="AS74" s="61" t="str">
        <f t="shared" ca="1" si="54"/>
        <v>-</v>
      </c>
      <c r="AT74" s="10" t="str">
        <f t="shared" ref="AT74:AT104" ca="1" si="64">IF(R74&lt;&gt;"-",R74,IF(U74&lt;&gt;"-",U74,IF(X74&lt;&gt;"-",X74,IF(AA74&lt;&gt;"-",AA74,IF(AD74&lt;&gt;"-",AD74,IF(AG74&lt;&gt;"-",AG74,IF(AJ74&lt;&gt;"-",AJ74,IF(AM74&lt;&gt;"-",AM74,IF(AP74&lt;&gt;"-",AP74,IF(AS74&lt;&gt;"-",AS74,""))))))))))</f>
        <v/>
      </c>
      <c r="AU74" s="10"/>
      <c r="AV74" s="10"/>
      <c r="AW74" s="10">
        <f t="shared" ref="AW74:AW104" ca="1" si="65">IF(R74="-",0,P74)</f>
        <v>0</v>
      </c>
      <c r="AX74" s="10">
        <f t="shared" ref="AX74:AX104" ca="1" si="66">IF(U74="-",0,S74)</f>
        <v>0</v>
      </c>
      <c r="AY74" s="10">
        <f t="shared" ref="AY74:AY104" ca="1" si="67">IF(X74="-",0,V74)</f>
        <v>0</v>
      </c>
      <c r="AZ74" s="10">
        <f t="shared" ref="AZ74:AZ104" ca="1" si="68">IF(AA74="-",0,Y74)</f>
        <v>0</v>
      </c>
      <c r="BA74" s="10">
        <f t="shared" ref="BA74:BA104" ca="1" si="69">IF(AD74="-",0,AB74)</f>
        <v>0</v>
      </c>
      <c r="BB74" s="10">
        <f t="shared" ref="BB74:BB104" ca="1" si="70">IF(AG74="-",0,AE74)</f>
        <v>0</v>
      </c>
      <c r="BC74" s="10">
        <f t="shared" ref="BC74:BC104" ca="1" si="71">IF(AJ74="-",0,AH74)</f>
        <v>0</v>
      </c>
      <c r="BD74" s="10">
        <f t="shared" ref="BD74:BD104" ca="1" si="72">IF(AM74="-",0,AK74)</f>
        <v>0</v>
      </c>
      <c r="BE74" s="10">
        <f t="shared" ref="BE74:BE104" ca="1" si="73">IF(AP74="-",0,AN74)</f>
        <v>0</v>
      </c>
      <c r="BF74" s="10">
        <f t="shared" ref="BF74:BF104" ca="1" si="74">IF(AS74="-",0,AQ74)</f>
        <v>0</v>
      </c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</row>
    <row r="75" spans="1:96" x14ac:dyDescent="0.25">
      <c r="A75" s="3" t="str">
        <f t="shared" si="55"/>
        <v>Applicant 67</v>
      </c>
      <c r="B75" s="39">
        <v>1588.9649155665727</v>
      </c>
      <c r="C75" s="39">
        <v>6.3345733048947901</v>
      </c>
      <c r="D75" s="39">
        <v>5.0454210572726108</v>
      </c>
      <c r="E75" s="39">
        <v>18.975854375508497</v>
      </c>
      <c r="F75" s="40">
        <v>9.7730225431735942</v>
      </c>
      <c r="G75" s="41">
        <v>8.3691463766095691</v>
      </c>
      <c r="H75" s="39">
        <v>2.5399566814269381</v>
      </c>
      <c r="I75" s="10">
        <f t="shared" si="56"/>
        <v>3.5904088373764444E-2</v>
      </c>
      <c r="J75" s="10">
        <f t="shared" si="57"/>
        <v>8.8797915960320429E-3</v>
      </c>
      <c r="K75" s="10">
        <f t="shared" si="58"/>
        <v>6.6604171232515254E-3</v>
      </c>
      <c r="L75" s="10">
        <f t="shared" si="59"/>
        <v>2.5603856518808584E-2</v>
      </c>
      <c r="M75" s="10">
        <f t="shared" si="60"/>
        <v>1.7377708535139095E-2</v>
      </c>
      <c r="N75" s="10">
        <f t="shared" si="61"/>
        <v>1.7888341991800092E-2</v>
      </c>
      <c r="O75" s="10">
        <f t="shared" si="62"/>
        <v>2.7995062120541427E-3</v>
      </c>
      <c r="P75" s="60">
        <f t="shared" ref="P75:P104" si="75">SUM(I75:O75)/SUM($I$105:$O$105)</f>
        <v>1.2117232668510518E-2</v>
      </c>
      <c r="Q75" s="60">
        <f t="shared" ref="Q75:Q104" si="76">Q74+P75</f>
        <v>0.69124201634486726</v>
      </c>
      <c r="R75" s="61" t="str">
        <f t="shared" ref="R75:R104" ca="1" si="77">IF(AND($P$3&lt;=Q75,$P$3&gt;Q74),A75,"-")</f>
        <v>-</v>
      </c>
      <c r="S75" s="62">
        <f t="shared" ca="1" si="63"/>
        <v>1.225449644581315E-2</v>
      </c>
      <c r="T75" s="60">
        <f t="shared" ref="T75:T104" ca="1" si="78">T74+S75</f>
        <v>0.68761608873208668</v>
      </c>
      <c r="U75" s="61" t="str">
        <f t="shared" ref="U75:U104" ca="1" si="79">IF(AND(S$3&lt;=T75,S$3&gt;T74),$A75,"-")</f>
        <v>-</v>
      </c>
      <c r="V75" s="62">
        <f t="shared" ref="V75:V104" ca="1" si="80">IF(AX75=0,S75*(1+AX$105),0)</f>
        <v>1.2420618664972979E-2</v>
      </c>
      <c r="W75" s="60">
        <f t="shared" ref="W75:W104" ca="1" si="81">W74+V75</f>
        <v>0.696937427319541</v>
      </c>
      <c r="X75" s="61" t="str">
        <f t="shared" ref="X75:X104" ca="1" si="82">IF(AND(V$3&lt;=W75,V$3&gt;W74),$A75,"-")</f>
        <v>-</v>
      </c>
      <c r="Y75" s="62">
        <f t="shared" ref="Y75:Y104" ca="1" si="83">IF(AY75=0,V75*(1+AY$105),0)</f>
        <v>1.2540039511128446E-2</v>
      </c>
      <c r="Z75" s="60">
        <f t="shared" ref="Z75:Z104" ca="1" si="84">Z74+Y75</f>
        <v>0.6939311207418839</v>
      </c>
      <c r="AA75" s="61" t="str">
        <f t="shared" ref="AA75:AA104" ca="1" si="85">IF(AND(Y$3&lt;=Z75,Y$3&gt;Z74),$A75,"-")</f>
        <v>-</v>
      </c>
      <c r="AB75" s="62">
        <f t="shared" ref="AB75:AB104" ca="1" si="86">IF(AZ75=0,Y75*(1+AZ$105),0)</f>
        <v>1.2657465169828633E-2</v>
      </c>
      <c r="AC75" s="60">
        <f t="shared" ref="AC75:AC104" ca="1" si="87">AC74+AB75</f>
        <v>0.69097738838613931</v>
      </c>
      <c r="AD75" s="61" t="str">
        <f t="shared" ref="AD75:AD104" ca="1" si="88">IF(AND(AB$3&lt;=AC75,AB$3&gt;AC74),$A75,"-")</f>
        <v>-</v>
      </c>
      <c r="AE75" s="62">
        <f t="shared" ref="AE75:AE104" ca="1" si="89">IF(BA75=0,AB75*(1+BA$105),0)</f>
        <v>1.2793435645442441E-2</v>
      </c>
      <c r="AF75" s="60">
        <f t="shared" ref="AF75:AF104" ca="1" si="90">AF74+AE75</f>
        <v>0.69840008502220818</v>
      </c>
      <c r="AG75" s="61" t="str">
        <f t="shared" ref="AG75:AG104" ca="1" si="91">IF(AND(AE$3&lt;=AF75,AE$3&gt;AF74),$A75,"-")</f>
        <v>-</v>
      </c>
      <c r="AH75" s="62">
        <f t="shared" ref="AH75:AH104" ca="1" si="92">IF(BB75=0,AE75*(1+BB$105),0)</f>
        <v>1.2918553818760664E-2</v>
      </c>
      <c r="AI75" s="60">
        <f t="shared" ref="AI75:AI104" ca="1" si="93">AI74+AH75</f>
        <v>0.70523034901891679</v>
      </c>
      <c r="AJ75" s="61" t="str">
        <f t="shared" ref="AJ75:AJ104" ca="1" si="94">IF(AND(AH$3&lt;=AI75,AH$3&gt;AI74),$A75,"-")</f>
        <v>-</v>
      </c>
      <c r="AK75" s="62">
        <f t="shared" ref="AK75:AK104" ca="1" si="95">IF(BC75=0,AH75*(1+BC$105),0)</f>
        <v>1.3055454804803659E-2</v>
      </c>
      <c r="AL75" s="60">
        <f t="shared" ref="AL75:AL104" ca="1" si="96">AL74+AK75</f>
        <v>0.7127038426872192</v>
      </c>
      <c r="AM75" s="61" t="str">
        <f t="shared" ref="AM75:AM104" ca="1" si="97">IF(AND(AK$3&lt;=AL75,AK$3&gt;AL74),$A75,"-")</f>
        <v>-</v>
      </c>
      <c r="AN75" s="62">
        <f t="shared" ref="AN75:AN104" ca="1" si="98">IF(BD75=0,AK75*(1+BD$105),0)</f>
        <v>1.3222578279187342E-2</v>
      </c>
      <c r="AO75" s="60">
        <f t="shared" ref="AO75:AO104" ca="1" si="99">AO74+AN75</f>
        <v>0.72182719719132027</v>
      </c>
      <c r="AP75" s="61" t="str">
        <f t="shared" ref="AP75:AP104" ca="1" si="100">IF(AND(AN$3&lt;=AO75,AN$3&gt;AO74),$A75,"-")</f>
        <v>-</v>
      </c>
      <c r="AQ75" s="62">
        <f t="shared" ref="AQ75:AQ104" ca="1" si="101">IF(BE75=0,AN75*(1+BE$105),0)</f>
        <v>1.3351295989542575E-2</v>
      </c>
      <c r="AR75" s="60">
        <f t="shared" ref="AR75:AR104" ca="1" si="102">AR74+AQ75</f>
        <v>0.72885396172489436</v>
      </c>
      <c r="AS75" s="61" t="str">
        <f t="shared" ref="AS75:AS104" ca="1" si="103">IF(AND(AQ$3&lt;=AR75,AQ$3&gt;AR74),$A75,"-")</f>
        <v>-</v>
      </c>
      <c r="AT75" s="10" t="str">
        <f t="shared" ca="1" si="64"/>
        <v/>
      </c>
      <c r="AU75" s="10"/>
      <c r="AV75" s="10"/>
      <c r="AW75" s="10">
        <f t="shared" ca="1" si="65"/>
        <v>0</v>
      </c>
      <c r="AX75" s="10">
        <f t="shared" ca="1" si="66"/>
        <v>0</v>
      </c>
      <c r="AY75" s="10">
        <f t="shared" ca="1" si="67"/>
        <v>0</v>
      </c>
      <c r="AZ75" s="10">
        <f t="shared" ca="1" si="68"/>
        <v>0</v>
      </c>
      <c r="BA75" s="10">
        <f t="shared" ca="1" si="69"/>
        <v>0</v>
      </c>
      <c r="BB75" s="10">
        <f t="shared" ca="1" si="70"/>
        <v>0</v>
      </c>
      <c r="BC75" s="10">
        <f t="shared" ca="1" si="71"/>
        <v>0</v>
      </c>
      <c r="BD75" s="10">
        <f t="shared" ca="1" si="72"/>
        <v>0</v>
      </c>
      <c r="BE75" s="10">
        <f t="shared" ca="1" si="73"/>
        <v>0</v>
      </c>
      <c r="BF75" s="10">
        <f t="shared" ca="1" si="74"/>
        <v>0</v>
      </c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</row>
    <row r="76" spans="1:96" x14ac:dyDescent="0.25">
      <c r="A76" s="3" t="str">
        <f t="shared" si="55"/>
        <v>Applicant 68</v>
      </c>
      <c r="B76" s="39">
        <v>1367.6101976208402</v>
      </c>
      <c r="C76" s="39">
        <v>7.1394165596693115</v>
      </c>
      <c r="D76" s="39">
        <v>4.7310323585455363</v>
      </c>
      <c r="E76" s="39">
        <v>17.017674639274389</v>
      </c>
      <c r="F76" s="40">
        <v>9.5923215009033314</v>
      </c>
      <c r="G76" s="41">
        <v>8.1610039885127286</v>
      </c>
      <c r="H76" s="39">
        <v>0.54073407166206233</v>
      </c>
      <c r="I76" s="10">
        <f t="shared" si="56"/>
        <v>3.0902379854454907E-2</v>
      </c>
      <c r="J76" s="10">
        <f t="shared" si="57"/>
        <v>1.0008019185465325E-2</v>
      </c>
      <c r="K76" s="10">
        <f t="shared" si="58"/>
        <v>6.2453952948274575E-3</v>
      </c>
      <c r="L76" s="10">
        <f t="shared" si="59"/>
        <v>2.2961711822057189E-2</v>
      </c>
      <c r="M76" s="10">
        <f t="shared" si="60"/>
        <v>1.7056398517619299E-2</v>
      </c>
      <c r="N76" s="10">
        <f t="shared" si="61"/>
        <v>1.7443455255003092E-2</v>
      </c>
      <c r="O76" s="10">
        <f t="shared" si="62"/>
        <v>5.959898465027493E-4</v>
      </c>
      <c r="P76" s="60">
        <f t="shared" si="75"/>
        <v>1.1075089450097894E-2</v>
      </c>
      <c r="Q76" s="60">
        <f t="shared" si="76"/>
        <v>0.7023171057949652</v>
      </c>
      <c r="R76" s="61" t="str">
        <f t="shared" ca="1" si="77"/>
        <v>-</v>
      </c>
      <c r="S76" s="62">
        <f t="shared" ca="1" si="63"/>
        <v>1.1200547849179031E-2</v>
      </c>
      <c r="T76" s="60">
        <f t="shared" ca="1" si="78"/>
        <v>0.69881663658126569</v>
      </c>
      <c r="U76" s="61" t="str">
        <f t="shared" ca="1" si="79"/>
        <v>-</v>
      </c>
      <c r="V76" s="62">
        <f t="shared" ca="1" si="80"/>
        <v>1.1352382718342274E-2</v>
      </c>
      <c r="W76" s="60">
        <f t="shared" ca="1" si="81"/>
        <v>0.70828981003788327</v>
      </c>
      <c r="X76" s="61" t="str">
        <f t="shared" ca="1" si="82"/>
        <v>-</v>
      </c>
      <c r="Y76" s="62">
        <f t="shared" ca="1" si="83"/>
        <v>1.1461532768486583E-2</v>
      </c>
      <c r="Z76" s="60">
        <f t="shared" ca="1" si="84"/>
        <v>0.7053926535103705</v>
      </c>
      <c r="AA76" s="61" t="str">
        <f t="shared" ca="1" si="85"/>
        <v>-</v>
      </c>
      <c r="AB76" s="62">
        <f t="shared" ca="1" si="86"/>
        <v>1.1568859227375244E-2</v>
      </c>
      <c r="AC76" s="60">
        <f t="shared" ca="1" si="87"/>
        <v>0.70254624761351459</v>
      </c>
      <c r="AD76" s="61" t="str">
        <f t="shared" ca="1" si="88"/>
        <v>-</v>
      </c>
      <c r="AE76" s="62">
        <f t="shared" ca="1" si="89"/>
        <v>1.1693135555245772E-2</v>
      </c>
      <c r="AF76" s="60">
        <f t="shared" ca="1" si="90"/>
        <v>0.71009322057745394</v>
      </c>
      <c r="AG76" s="61" t="str">
        <f t="shared" ca="1" si="91"/>
        <v>-</v>
      </c>
      <c r="AH76" s="62">
        <f t="shared" ca="1" si="92"/>
        <v>1.1807492933637394E-2</v>
      </c>
      <c r="AI76" s="60">
        <f t="shared" ca="1" si="93"/>
        <v>0.71703784195255416</v>
      </c>
      <c r="AJ76" s="61" t="str">
        <f t="shared" ca="1" si="94"/>
        <v>-</v>
      </c>
      <c r="AK76" s="62">
        <f t="shared" ca="1" si="95"/>
        <v>1.1932619743339822E-2</v>
      </c>
      <c r="AL76" s="60">
        <f t="shared" ca="1" si="96"/>
        <v>0.72463646243055901</v>
      </c>
      <c r="AM76" s="61" t="str">
        <f t="shared" ca="1" si="97"/>
        <v>-</v>
      </c>
      <c r="AN76" s="62">
        <f t="shared" ca="1" si="98"/>
        <v>1.2085369754719933E-2</v>
      </c>
      <c r="AO76" s="60">
        <f t="shared" ca="1" si="99"/>
        <v>0.73391256694604023</v>
      </c>
      <c r="AP76" s="61" t="str">
        <f t="shared" ca="1" si="100"/>
        <v>-</v>
      </c>
      <c r="AQ76" s="62">
        <f t="shared" ca="1" si="101"/>
        <v>1.2203017091780699E-2</v>
      </c>
      <c r="AR76" s="60">
        <f t="shared" ca="1" si="102"/>
        <v>0.74105697881667509</v>
      </c>
      <c r="AS76" s="61" t="str">
        <f t="shared" ca="1" si="103"/>
        <v>-</v>
      </c>
      <c r="AT76" s="10" t="str">
        <f t="shared" ca="1" si="64"/>
        <v/>
      </c>
      <c r="AU76" s="10"/>
      <c r="AV76" s="10"/>
      <c r="AW76" s="10">
        <f t="shared" ca="1" si="65"/>
        <v>0</v>
      </c>
      <c r="AX76" s="10">
        <f t="shared" ca="1" si="66"/>
        <v>0</v>
      </c>
      <c r="AY76" s="10">
        <f t="shared" ca="1" si="67"/>
        <v>0</v>
      </c>
      <c r="AZ76" s="10">
        <f t="shared" ca="1" si="68"/>
        <v>0</v>
      </c>
      <c r="BA76" s="10">
        <f t="shared" ca="1" si="69"/>
        <v>0</v>
      </c>
      <c r="BB76" s="10">
        <f t="shared" ca="1" si="70"/>
        <v>0</v>
      </c>
      <c r="BC76" s="10">
        <f t="shared" ca="1" si="71"/>
        <v>0</v>
      </c>
      <c r="BD76" s="10">
        <f t="shared" ca="1" si="72"/>
        <v>0</v>
      </c>
      <c r="BE76" s="10">
        <f t="shared" ca="1" si="73"/>
        <v>0</v>
      </c>
      <c r="BF76" s="10">
        <f t="shared" ca="1" si="74"/>
        <v>0</v>
      </c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</row>
    <row r="77" spans="1:96" x14ac:dyDescent="0.25">
      <c r="A77" s="3" t="str">
        <f t="shared" si="55"/>
        <v>Applicant 69</v>
      </c>
      <c r="B77" s="39">
        <v>1263.4275298860916</v>
      </c>
      <c r="C77" s="39">
        <v>5.6054477493458874</v>
      </c>
      <c r="D77" s="39">
        <v>10.809684342058304</v>
      </c>
      <c r="E77" s="39">
        <v>17.385108717917248</v>
      </c>
      <c r="F77" s="40">
        <v>2.6755274196299492</v>
      </c>
      <c r="G77" s="41">
        <v>1.5987238235201147</v>
      </c>
      <c r="H77" s="39">
        <v>8.8728565573696088</v>
      </c>
      <c r="I77" s="10">
        <f t="shared" si="56"/>
        <v>2.8548278972353819E-2</v>
      </c>
      <c r="J77" s="10">
        <f t="shared" si="57"/>
        <v>7.857704918842209E-3</v>
      </c>
      <c r="K77" s="10">
        <f t="shared" si="58"/>
        <v>1.4269771714099169E-2</v>
      </c>
      <c r="L77" s="10">
        <f t="shared" si="59"/>
        <v>2.3457485516538878E-2</v>
      </c>
      <c r="M77" s="10">
        <f t="shared" si="60"/>
        <v>4.7574366549044999E-3</v>
      </c>
      <c r="N77" s="10">
        <f t="shared" si="61"/>
        <v>3.4171368522713822E-3</v>
      </c>
      <c r="O77" s="10">
        <f t="shared" si="62"/>
        <v>9.7795435775175302E-3</v>
      </c>
      <c r="P77" s="60">
        <f t="shared" si="75"/>
        <v>9.6934061270028925E-3</v>
      </c>
      <c r="Q77" s="60">
        <f t="shared" si="76"/>
        <v>0.71201051192196807</v>
      </c>
      <c r="R77" s="61" t="str">
        <f t="shared" ca="1" si="77"/>
        <v>-</v>
      </c>
      <c r="S77" s="62">
        <f t="shared" ca="1" si="63"/>
        <v>9.8032128441239274E-3</v>
      </c>
      <c r="T77" s="60">
        <f t="shared" ca="1" si="78"/>
        <v>0.70861984942538958</v>
      </c>
      <c r="U77" s="61" t="str">
        <f t="shared" ca="1" si="79"/>
        <v>-</v>
      </c>
      <c r="V77" s="62">
        <f t="shared" ca="1" si="80"/>
        <v>9.9361054097028591E-3</v>
      </c>
      <c r="W77" s="60">
        <f t="shared" ca="1" si="81"/>
        <v>0.71822591544758618</v>
      </c>
      <c r="X77" s="61" t="str">
        <f t="shared" ca="1" si="82"/>
        <v>-</v>
      </c>
      <c r="Y77" s="62">
        <f t="shared" ca="1" si="83"/>
        <v>1.0031638341477253E-2</v>
      </c>
      <c r="Z77" s="60">
        <f t="shared" ca="1" si="84"/>
        <v>0.71542429185184775</v>
      </c>
      <c r="AA77" s="61" t="str">
        <f t="shared" ca="1" si="85"/>
        <v>-</v>
      </c>
      <c r="AB77" s="62">
        <f t="shared" ca="1" si="86"/>
        <v>1.0125575185858377E-2</v>
      </c>
      <c r="AC77" s="60">
        <f t="shared" ca="1" si="87"/>
        <v>0.71267182279937291</v>
      </c>
      <c r="AD77" s="61" t="str">
        <f t="shared" ca="1" si="88"/>
        <v>-</v>
      </c>
      <c r="AE77" s="62">
        <f t="shared" ca="1" si="89"/>
        <v>1.0234347302187509E-2</v>
      </c>
      <c r="AF77" s="60">
        <f t="shared" ca="1" si="90"/>
        <v>0.72032756787964147</v>
      </c>
      <c r="AG77" s="61" t="str">
        <f t="shared" ca="1" si="91"/>
        <v>-</v>
      </c>
      <c r="AH77" s="62">
        <f t="shared" ca="1" si="92"/>
        <v>1.0334437917018574E-2</v>
      </c>
      <c r="AI77" s="60">
        <f t="shared" ca="1" si="93"/>
        <v>0.72737227986957276</v>
      </c>
      <c r="AJ77" s="61" t="str">
        <f t="shared" ca="1" si="94"/>
        <v>-</v>
      </c>
      <c r="AK77" s="62">
        <f t="shared" ca="1" si="95"/>
        <v>1.0443954412509374E-2</v>
      </c>
      <c r="AL77" s="60">
        <f t="shared" ca="1" si="96"/>
        <v>0.73508041684306835</v>
      </c>
      <c r="AM77" s="61" t="str">
        <f t="shared" ca="1" si="97"/>
        <v>-</v>
      </c>
      <c r="AN77" s="62">
        <f t="shared" ca="1" si="98"/>
        <v>1.0577647950867084E-2</v>
      </c>
      <c r="AO77" s="60">
        <f t="shared" ca="1" si="99"/>
        <v>0.74449021489690737</v>
      </c>
      <c r="AP77" s="61" t="str">
        <f t="shared" ca="1" si="100"/>
        <v>-</v>
      </c>
      <c r="AQ77" s="62">
        <f t="shared" ca="1" si="101"/>
        <v>1.068061808244289E-2</v>
      </c>
      <c r="AR77" s="60">
        <f t="shared" ca="1" si="102"/>
        <v>0.75173759689911801</v>
      </c>
      <c r="AS77" s="61" t="str">
        <f t="shared" ca="1" si="103"/>
        <v>-</v>
      </c>
      <c r="AT77" s="10" t="str">
        <f t="shared" ca="1" si="64"/>
        <v/>
      </c>
      <c r="AU77" s="10"/>
      <c r="AV77" s="10"/>
      <c r="AW77" s="10">
        <f t="shared" ca="1" si="65"/>
        <v>0</v>
      </c>
      <c r="AX77" s="10">
        <f t="shared" ca="1" si="66"/>
        <v>0</v>
      </c>
      <c r="AY77" s="10">
        <f t="shared" ca="1" si="67"/>
        <v>0</v>
      </c>
      <c r="AZ77" s="10">
        <f t="shared" ca="1" si="68"/>
        <v>0</v>
      </c>
      <c r="BA77" s="10">
        <f t="shared" ca="1" si="69"/>
        <v>0</v>
      </c>
      <c r="BB77" s="10">
        <f t="shared" ca="1" si="70"/>
        <v>0</v>
      </c>
      <c r="BC77" s="10">
        <f t="shared" ca="1" si="71"/>
        <v>0</v>
      </c>
      <c r="BD77" s="10">
        <f t="shared" ca="1" si="72"/>
        <v>0</v>
      </c>
      <c r="BE77" s="10">
        <f t="shared" ca="1" si="73"/>
        <v>0</v>
      </c>
      <c r="BF77" s="10">
        <f t="shared" ca="1" si="74"/>
        <v>0</v>
      </c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</row>
    <row r="78" spans="1:96" x14ac:dyDescent="0.25">
      <c r="A78" s="3" t="str">
        <f t="shared" si="55"/>
        <v>Applicant 70</v>
      </c>
      <c r="B78" s="39">
        <v>1547.7339301532261</v>
      </c>
      <c r="C78" s="39">
        <v>6.1832353861983735</v>
      </c>
      <c r="D78" s="39">
        <v>10.244884158496763</v>
      </c>
      <c r="E78" s="39">
        <v>15.439771005764014</v>
      </c>
      <c r="F78" s="40">
        <v>5.9897672458219944</v>
      </c>
      <c r="G78" s="41">
        <v>4.0945026745666535</v>
      </c>
      <c r="H78" s="39">
        <v>3.210997535352659</v>
      </c>
      <c r="I78" s="10">
        <f t="shared" si="56"/>
        <v>3.4972437253267333E-2</v>
      </c>
      <c r="J78" s="10">
        <f t="shared" si="57"/>
        <v>8.6676464184613587E-3</v>
      </c>
      <c r="K78" s="10">
        <f t="shared" si="58"/>
        <v>1.3524183829340468E-2</v>
      </c>
      <c r="L78" s="10">
        <f t="shared" si="59"/>
        <v>2.0832668384358287E-2</v>
      </c>
      <c r="M78" s="10">
        <f t="shared" si="60"/>
        <v>1.0650587260122786E-2</v>
      </c>
      <c r="N78" s="10">
        <f t="shared" si="61"/>
        <v>8.7516528966076375E-3</v>
      </c>
      <c r="O78" s="10">
        <f t="shared" si="62"/>
        <v>3.539118447508407E-3</v>
      </c>
      <c r="P78" s="60">
        <f t="shared" si="75"/>
        <v>1.0625083630491187E-2</v>
      </c>
      <c r="Q78" s="60">
        <f t="shared" si="76"/>
        <v>0.72263559555245926</v>
      </c>
      <c r="R78" s="61" t="str">
        <f t="shared" ca="1" si="77"/>
        <v>-</v>
      </c>
      <c r="S78" s="62">
        <f t="shared" ca="1" si="63"/>
        <v>1.0745444372351637E-2</v>
      </c>
      <c r="T78" s="60">
        <f t="shared" ca="1" si="78"/>
        <v>0.71936529379774117</v>
      </c>
      <c r="U78" s="61" t="str">
        <f t="shared" ca="1" si="79"/>
        <v>-</v>
      </c>
      <c r="V78" s="62">
        <f t="shared" ca="1" si="80"/>
        <v>1.0891109848928883E-2</v>
      </c>
      <c r="W78" s="60">
        <f t="shared" ca="1" si="81"/>
        <v>0.72911702529651512</v>
      </c>
      <c r="X78" s="61" t="str">
        <f t="shared" ca="1" si="82"/>
        <v>-</v>
      </c>
      <c r="Y78" s="62">
        <f t="shared" ca="1" si="83"/>
        <v>1.0995824886787593E-2</v>
      </c>
      <c r="Z78" s="60">
        <f t="shared" ca="1" si="84"/>
        <v>0.72642011673863538</v>
      </c>
      <c r="AA78" s="61" t="str">
        <f t="shared" ca="1" si="85"/>
        <v>-</v>
      </c>
      <c r="AB78" s="62">
        <f t="shared" ca="1" si="86"/>
        <v>1.1098790430009135E-2</v>
      </c>
      <c r="AC78" s="60">
        <f t="shared" ca="1" si="87"/>
        <v>0.72377061322938208</v>
      </c>
      <c r="AD78" s="61" t="str">
        <f t="shared" ca="1" si="88"/>
        <v>-</v>
      </c>
      <c r="AE78" s="62">
        <f t="shared" ca="1" si="89"/>
        <v>1.1218017130873661E-2</v>
      </c>
      <c r="AF78" s="60">
        <f t="shared" ca="1" si="90"/>
        <v>0.73154558501051514</v>
      </c>
      <c r="AG78" s="61" t="str">
        <f t="shared" ca="1" si="91"/>
        <v>-</v>
      </c>
      <c r="AH78" s="62">
        <f t="shared" ca="1" si="92"/>
        <v>1.1327727911508843E-2</v>
      </c>
      <c r="AI78" s="60">
        <f t="shared" ca="1" si="93"/>
        <v>0.73870000778108158</v>
      </c>
      <c r="AJ78" s="61" t="str">
        <f t="shared" ca="1" si="94"/>
        <v>-</v>
      </c>
      <c r="AK78" s="62">
        <f t="shared" ca="1" si="95"/>
        <v>1.1447770537213605E-2</v>
      </c>
      <c r="AL78" s="60">
        <f t="shared" ca="1" si="96"/>
        <v>0.74652818738028193</v>
      </c>
      <c r="AM78" s="61" t="str">
        <f t="shared" ca="1" si="97"/>
        <v>-</v>
      </c>
      <c r="AN78" s="62">
        <f t="shared" ca="1" si="98"/>
        <v>1.159431397171903E-2</v>
      </c>
      <c r="AO78" s="60">
        <f t="shared" ca="1" si="99"/>
        <v>0.75608452886862643</v>
      </c>
      <c r="AP78" s="61" t="str">
        <f t="shared" ca="1" si="100"/>
        <v>-</v>
      </c>
      <c r="AQ78" s="62">
        <f t="shared" ca="1" si="101"/>
        <v>1.1707181032595382E-2</v>
      </c>
      <c r="AR78" s="60">
        <f t="shared" ca="1" si="102"/>
        <v>0.76344477793171339</v>
      </c>
      <c r="AS78" s="61" t="str">
        <f t="shared" ca="1" si="103"/>
        <v>-</v>
      </c>
      <c r="AT78" s="10" t="str">
        <f t="shared" ca="1" si="64"/>
        <v/>
      </c>
      <c r="AU78" s="10"/>
      <c r="AV78" s="10"/>
      <c r="AW78" s="10">
        <f t="shared" ca="1" si="65"/>
        <v>0</v>
      </c>
      <c r="AX78" s="10">
        <f t="shared" ca="1" si="66"/>
        <v>0</v>
      </c>
      <c r="AY78" s="10">
        <f t="shared" ca="1" si="67"/>
        <v>0</v>
      </c>
      <c r="AZ78" s="10">
        <f t="shared" ca="1" si="68"/>
        <v>0</v>
      </c>
      <c r="BA78" s="10">
        <f t="shared" ca="1" si="69"/>
        <v>0</v>
      </c>
      <c r="BB78" s="10">
        <f t="shared" ca="1" si="70"/>
        <v>0</v>
      </c>
      <c r="BC78" s="10">
        <f t="shared" ca="1" si="71"/>
        <v>0</v>
      </c>
      <c r="BD78" s="10">
        <f t="shared" ca="1" si="72"/>
        <v>0</v>
      </c>
      <c r="BE78" s="10">
        <f t="shared" ca="1" si="73"/>
        <v>0</v>
      </c>
      <c r="BF78" s="10">
        <f t="shared" ca="1" si="74"/>
        <v>0</v>
      </c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</row>
    <row r="79" spans="1:96" x14ac:dyDescent="0.25">
      <c r="A79" s="3" t="str">
        <f t="shared" si="55"/>
        <v>Applicant 71</v>
      </c>
      <c r="B79" s="39">
        <v>1203.7073006493958</v>
      </c>
      <c r="C79" s="39">
        <v>6.7376573602739454</v>
      </c>
      <c r="D79" s="39">
        <v>4.2027960812995708</v>
      </c>
      <c r="E79" s="39">
        <v>14.520537459937252</v>
      </c>
      <c r="F79" s="40">
        <v>5.1284873790167973</v>
      </c>
      <c r="G79" s="41">
        <v>4.4748564053302538</v>
      </c>
      <c r="H79" s="39">
        <v>1.9248829319177041</v>
      </c>
      <c r="I79" s="10">
        <f t="shared" si="56"/>
        <v>2.7198846793449326E-2</v>
      </c>
      <c r="J79" s="10">
        <f t="shared" si="57"/>
        <v>9.4448339809207887E-3</v>
      </c>
      <c r="K79" s="10">
        <f t="shared" si="58"/>
        <v>5.5480751096230272E-3</v>
      </c>
      <c r="L79" s="10">
        <f t="shared" si="59"/>
        <v>1.9592359339564967E-2</v>
      </c>
      <c r="M79" s="10">
        <f t="shared" si="60"/>
        <v>9.1191193415331006E-3</v>
      </c>
      <c r="N79" s="10">
        <f t="shared" si="61"/>
        <v>9.5646268019000755E-3</v>
      </c>
      <c r="O79" s="10">
        <f t="shared" si="62"/>
        <v>2.1215801689788033E-3</v>
      </c>
      <c r="P79" s="60">
        <f t="shared" si="75"/>
        <v>8.6936254248389574E-3</v>
      </c>
      <c r="Q79" s="60">
        <f t="shared" si="76"/>
        <v>0.73132922097729824</v>
      </c>
      <c r="R79" s="61" t="str">
        <f t="shared" ca="1" si="77"/>
        <v>-</v>
      </c>
      <c r="S79" s="62">
        <f t="shared" ca="1" si="63"/>
        <v>8.7921066455032039E-3</v>
      </c>
      <c r="T79" s="60">
        <f t="shared" ca="1" si="78"/>
        <v>0.7281574004432444</v>
      </c>
      <c r="U79" s="61" t="str">
        <f t="shared" ca="1" si="79"/>
        <v>-</v>
      </c>
      <c r="V79" s="62">
        <f t="shared" ca="1" si="80"/>
        <v>8.9112926335606635E-3</v>
      </c>
      <c r="W79" s="60">
        <f t="shared" ca="1" si="81"/>
        <v>0.73802831793007573</v>
      </c>
      <c r="X79" s="61" t="str">
        <f t="shared" ca="1" si="82"/>
        <v>-</v>
      </c>
      <c r="Y79" s="62">
        <f t="shared" ca="1" si="83"/>
        <v>8.9969722712134881E-3</v>
      </c>
      <c r="Z79" s="60">
        <f t="shared" ca="1" si="84"/>
        <v>0.73541708900984881</v>
      </c>
      <c r="AA79" s="61" t="str">
        <f t="shared" ca="1" si="85"/>
        <v>-</v>
      </c>
      <c r="AB79" s="62">
        <f t="shared" ca="1" si="86"/>
        <v>9.0812204423868729E-3</v>
      </c>
      <c r="AC79" s="60">
        <f t="shared" ca="1" si="87"/>
        <v>0.73285183367176898</v>
      </c>
      <c r="AD79" s="61" t="str">
        <f t="shared" ca="1" si="88"/>
        <v>-</v>
      </c>
      <c r="AE79" s="62">
        <f t="shared" ca="1" si="89"/>
        <v>9.1787737712831271E-3</v>
      </c>
      <c r="AF79" s="60">
        <f t="shared" ca="1" si="90"/>
        <v>0.74072435878179832</v>
      </c>
      <c r="AG79" s="61" t="str">
        <f t="shared" ca="1" si="91"/>
        <v>-</v>
      </c>
      <c r="AH79" s="62">
        <f t="shared" ca="1" si="92"/>
        <v>9.2685410112483581E-3</v>
      </c>
      <c r="AI79" s="60">
        <f t="shared" ca="1" si="93"/>
        <v>0.74796854879232999</v>
      </c>
      <c r="AJ79" s="61" t="str">
        <f t="shared" ca="1" si="94"/>
        <v>-</v>
      </c>
      <c r="AK79" s="62">
        <f t="shared" ca="1" si="95"/>
        <v>9.3667619438249708E-3</v>
      </c>
      <c r="AL79" s="60">
        <f t="shared" ca="1" si="96"/>
        <v>0.75589494932410695</v>
      </c>
      <c r="AM79" s="61" t="str">
        <f t="shared" ca="1" si="97"/>
        <v>-</v>
      </c>
      <c r="AN79" s="62">
        <f t="shared" ca="1" si="98"/>
        <v>9.4866662920979165E-3</v>
      </c>
      <c r="AO79" s="60">
        <f t="shared" ca="1" si="99"/>
        <v>0.76557119516072436</v>
      </c>
      <c r="AP79" s="61" t="str">
        <f t="shared" ca="1" si="100"/>
        <v>-</v>
      </c>
      <c r="AQ79" s="62">
        <f t="shared" ca="1" si="101"/>
        <v>9.5790160546207863E-3</v>
      </c>
      <c r="AR79" s="60">
        <f t="shared" ca="1" si="102"/>
        <v>0.77302379398633414</v>
      </c>
      <c r="AS79" s="61" t="str">
        <f t="shared" ca="1" si="103"/>
        <v>-</v>
      </c>
      <c r="AT79" s="10" t="str">
        <f t="shared" ca="1" si="64"/>
        <v/>
      </c>
      <c r="AU79" s="10"/>
      <c r="AV79" s="10"/>
      <c r="AW79" s="10">
        <f t="shared" ca="1" si="65"/>
        <v>0</v>
      </c>
      <c r="AX79" s="10">
        <f t="shared" ca="1" si="66"/>
        <v>0</v>
      </c>
      <c r="AY79" s="10">
        <f t="shared" ca="1" si="67"/>
        <v>0</v>
      </c>
      <c r="AZ79" s="10">
        <f t="shared" ca="1" si="68"/>
        <v>0</v>
      </c>
      <c r="BA79" s="10">
        <f t="shared" ca="1" si="69"/>
        <v>0</v>
      </c>
      <c r="BB79" s="10">
        <f t="shared" ca="1" si="70"/>
        <v>0</v>
      </c>
      <c r="BC79" s="10">
        <f t="shared" ca="1" si="71"/>
        <v>0</v>
      </c>
      <c r="BD79" s="10">
        <f t="shared" ca="1" si="72"/>
        <v>0</v>
      </c>
      <c r="BE79" s="10">
        <f t="shared" ca="1" si="73"/>
        <v>0</v>
      </c>
      <c r="BF79" s="10">
        <f t="shared" ca="1" si="74"/>
        <v>0</v>
      </c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</row>
    <row r="80" spans="1:96" x14ac:dyDescent="0.25">
      <c r="A80" s="3" t="str">
        <f t="shared" si="55"/>
        <v>Applicant 72</v>
      </c>
      <c r="B80" s="39">
        <v>1273.8520073096356</v>
      </c>
      <c r="C80" s="39">
        <v>7.44423027909016</v>
      </c>
      <c r="D80" s="39">
        <v>3.7189648222635512</v>
      </c>
      <c r="E80" s="39">
        <v>16.557233859953694</v>
      </c>
      <c r="F80" s="40">
        <v>7.1369465877002209</v>
      </c>
      <c r="G80" s="41">
        <v>6.4309233946404669</v>
      </c>
      <c r="H80" s="39">
        <v>1.3828554016250216</v>
      </c>
      <c r="I80" s="10">
        <f t="shared" si="56"/>
        <v>2.8783829395776339E-2</v>
      </c>
      <c r="J80" s="10">
        <f t="shared" si="57"/>
        <v>1.0435306419157457E-2</v>
      </c>
      <c r="K80" s="10">
        <f t="shared" si="58"/>
        <v>4.9093736086248457E-3</v>
      </c>
      <c r="L80" s="10">
        <f t="shared" si="59"/>
        <v>2.2340445479269944E-2</v>
      </c>
      <c r="M80" s="10">
        <f t="shared" si="60"/>
        <v>1.2690421728182745E-2</v>
      </c>
      <c r="N80" s="10">
        <f t="shared" si="61"/>
        <v>1.374555442451229E-2</v>
      </c>
      <c r="O80" s="10">
        <f t="shared" si="62"/>
        <v>1.5241646897091905E-3</v>
      </c>
      <c r="P80" s="60">
        <f t="shared" si="75"/>
        <v>9.9399048152876649E-3</v>
      </c>
      <c r="Q80" s="60">
        <f t="shared" si="76"/>
        <v>0.74126912579258586</v>
      </c>
      <c r="R80" s="61" t="str">
        <f t="shared" ca="1" si="77"/>
        <v>-</v>
      </c>
      <c r="S80" s="62">
        <f t="shared" ca="1" si="63"/>
        <v>1.0052503864781919E-2</v>
      </c>
      <c r="T80" s="60">
        <f t="shared" ca="1" si="78"/>
        <v>0.73820990430802635</v>
      </c>
      <c r="U80" s="61" t="str">
        <f t="shared" ca="1" si="79"/>
        <v>-</v>
      </c>
      <c r="V80" s="62">
        <f t="shared" ca="1" si="80"/>
        <v>1.0188775824834661E-2</v>
      </c>
      <c r="W80" s="60">
        <f t="shared" ca="1" si="81"/>
        <v>0.74821709375491041</v>
      </c>
      <c r="X80" s="61" t="str">
        <f t="shared" ca="1" si="82"/>
        <v>-</v>
      </c>
      <c r="Y80" s="62">
        <f t="shared" ca="1" si="83"/>
        <v>1.0286738113438002E-2</v>
      </c>
      <c r="Z80" s="60">
        <f t="shared" ca="1" si="84"/>
        <v>0.74570382712328687</v>
      </c>
      <c r="AA80" s="61" t="str">
        <f t="shared" ca="1" si="85"/>
        <v>-</v>
      </c>
      <c r="AB80" s="62">
        <f t="shared" ca="1" si="86"/>
        <v>1.0383063726907945E-2</v>
      </c>
      <c r="AC80" s="60">
        <f t="shared" ca="1" si="87"/>
        <v>0.74323489739867687</v>
      </c>
      <c r="AD80" s="61" t="str">
        <f t="shared" ca="1" si="88"/>
        <v>-</v>
      </c>
      <c r="AE80" s="62">
        <f t="shared" ca="1" si="89"/>
        <v>1.0494601866206278E-2</v>
      </c>
      <c r="AF80" s="60">
        <f t="shared" ca="1" si="90"/>
        <v>0.75121896064800464</v>
      </c>
      <c r="AG80" s="61" t="str">
        <f t="shared" ca="1" si="91"/>
        <v>-</v>
      </c>
      <c r="AH80" s="62">
        <f t="shared" ca="1" si="92"/>
        <v>1.0597237737569692E-2</v>
      </c>
      <c r="AI80" s="60">
        <f t="shared" ca="1" si="93"/>
        <v>0.7585657865298997</v>
      </c>
      <c r="AJ80" s="61" t="str">
        <f t="shared" ca="1" si="94"/>
        <v>Applicant 72</v>
      </c>
      <c r="AK80" s="62">
        <f t="shared" ca="1" si="95"/>
        <v>0</v>
      </c>
      <c r="AL80" s="60">
        <f t="shared" ca="1" si="96"/>
        <v>0.75589494932410695</v>
      </c>
      <c r="AM80" s="61" t="str">
        <f t="shared" ca="1" si="97"/>
        <v>-</v>
      </c>
      <c r="AN80" s="62">
        <f t="shared" ca="1" si="98"/>
        <v>0</v>
      </c>
      <c r="AO80" s="60">
        <f t="shared" ca="1" si="99"/>
        <v>0.76557119516072436</v>
      </c>
      <c r="AP80" s="61" t="str">
        <f t="shared" ca="1" si="100"/>
        <v>-</v>
      </c>
      <c r="AQ80" s="62">
        <f t="shared" ca="1" si="101"/>
        <v>0</v>
      </c>
      <c r="AR80" s="60">
        <f t="shared" ca="1" si="102"/>
        <v>0.77302379398633414</v>
      </c>
      <c r="AS80" s="61" t="str">
        <f t="shared" ca="1" si="103"/>
        <v>-</v>
      </c>
      <c r="AT80" s="10" t="str">
        <f t="shared" ca="1" si="64"/>
        <v>Applicant 72</v>
      </c>
      <c r="AU80" s="10"/>
      <c r="AV80" s="10"/>
      <c r="AW80" s="10">
        <f t="shared" ca="1" si="65"/>
        <v>0</v>
      </c>
      <c r="AX80" s="10">
        <f t="shared" ca="1" si="66"/>
        <v>0</v>
      </c>
      <c r="AY80" s="10">
        <f t="shared" ca="1" si="67"/>
        <v>0</v>
      </c>
      <c r="AZ80" s="10">
        <f t="shared" ca="1" si="68"/>
        <v>0</v>
      </c>
      <c r="BA80" s="10">
        <f t="shared" ca="1" si="69"/>
        <v>0</v>
      </c>
      <c r="BB80" s="10">
        <f t="shared" ca="1" si="70"/>
        <v>0</v>
      </c>
      <c r="BC80" s="10">
        <f t="shared" ca="1" si="71"/>
        <v>1.0597237737569692E-2</v>
      </c>
      <c r="BD80" s="10">
        <f t="shared" ca="1" si="72"/>
        <v>0</v>
      </c>
      <c r="BE80" s="10">
        <f t="shared" ca="1" si="73"/>
        <v>0</v>
      </c>
      <c r="BF80" s="10">
        <f t="shared" ca="1" si="74"/>
        <v>0</v>
      </c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</row>
    <row r="81" spans="1:96" x14ac:dyDescent="0.25">
      <c r="A81" s="3" t="str">
        <f t="shared" si="55"/>
        <v>Applicant 73</v>
      </c>
      <c r="B81" s="39">
        <v>1444.8504793974057</v>
      </c>
      <c r="C81" s="39">
        <v>6.818165170453593</v>
      </c>
      <c r="D81" s="39">
        <v>6.8796671733912955</v>
      </c>
      <c r="E81" s="39">
        <v>6.0218498715039592</v>
      </c>
      <c r="F81" s="40">
        <v>4.4282616213268424</v>
      </c>
      <c r="G81" s="41">
        <v>2.6810632094396434</v>
      </c>
      <c r="H81" s="39">
        <v>7.5405046731900791</v>
      </c>
      <c r="I81" s="10">
        <f t="shared" si="56"/>
        <v>3.2647693344860972E-2</v>
      </c>
      <c r="J81" s="10">
        <f t="shared" si="57"/>
        <v>9.557689660670483E-3</v>
      </c>
      <c r="K81" s="10">
        <f t="shared" si="58"/>
        <v>9.0817897106681474E-3</v>
      </c>
      <c r="L81" s="10">
        <f t="shared" si="59"/>
        <v>8.125198319754794E-3</v>
      </c>
      <c r="M81" s="10">
        <f t="shared" si="60"/>
        <v>7.874026631250499E-3</v>
      </c>
      <c r="N81" s="10">
        <f t="shared" si="61"/>
        <v>5.7305456774097568E-3</v>
      </c>
      <c r="O81" s="10">
        <f t="shared" si="62"/>
        <v>8.3110431878545173E-3</v>
      </c>
      <c r="P81" s="60">
        <f t="shared" si="75"/>
        <v>8.5608406876283346E-3</v>
      </c>
      <c r="Q81" s="60">
        <f t="shared" si="76"/>
        <v>0.74982996648021416</v>
      </c>
      <c r="R81" s="61" t="str">
        <f t="shared" ca="1" si="77"/>
        <v>-</v>
      </c>
      <c r="S81" s="62">
        <f t="shared" ca="1" si="63"/>
        <v>8.6578177253577235E-3</v>
      </c>
      <c r="T81" s="60">
        <f t="shared" ca="1" si="78"/>
        <v>0.74686772203338403</v>
      </c>
      <c r="U81" s="61" t="str">
        <f t="shared" ca="1" si="79"/>
        <v>-</v>
      </c>
      <c r="V81" s="62">
        <f t="shared" ca="1" si="80"/>
        <v>8.7751832899060009E-3</v>
      </c>
      <c r="W81" s="60">
        <f t="shared" ca="1" si="81"/>
        <v>0.75699227704481642</v>
      </c>
      <c r="X81" s="61" t="str">
        <f t="shared" ca="1" si="82"/>
        <v>-</v>
      </c>
      <c r="Y81" s="62">
        <f t="shared" ca="1" si="83"/>
        <v>8.8595542735032326E-3</v>
      </c>
      <c r="Z81" s="60">
        <f t="shared" ca="1" si="84"/>
        <v>0.75456338139679013</v>
      </c>
      <c r="AA81" s="61" t="str">
        <f t="shared" ca="1" si="85"/>
        <v>-</v>
      </c>
      <c r="AB81" s="62">
        <f t="shared" ca="1" si="86"/>
        <v>8.9425156545605202E-3</v>
      </c>
      <c r="AC81" s="60">
        <f t="shared" ca="1" si="87"/>
        <v>0.75217741305323738</v>
      </c>
      <c r="AD81" s="61" t="str">
        <f t="shared" ca="1" si="88"/>
        <v>-</v>
      </c>
      <c r="AE81" s="62">
        <f t="shared" ca="1" si="89"/>
        <v>9.0385789729596003E-3</v>
      </c>
      <c r="AF81" s="60">
        <f t="shared" ca="1" si="90"/>
        <v>0.76025753962096421</v>
      </c>
      <c r="AG81" s="61" t="str">
        <f t="shared" ca="1" si="91"/>
        <v>-</v>
      </c>
      <c r="AH81" s="62">
        <f t="shared" ca="1" si="92"/>
        <v>9.1269751256296671E-3</v>
      </c>
      <c r="AI81" s="60">
        <f t="shared" ca="1" si="93"/>
        <v>0.76769276165552935</v>
      </c>
      <c r="AJ81" s="61" t="str">
        <f t="shared" ca="1" si="94"/>
        <v>-</v>
      </c>
      <c r="AK81" s="62">
        <f t="shared" ca="1" si="95"/>
        <v>9.2236958508608493E-3</v>
      </c>
      <c r="AL81" s="60">
        <f t="shared" ca="1" si="96"/>
        <v>0.76511864517496775</v>
      </c>
      <c r="AM81" s="61" t="str">
        <f t="shared" ca="1" si="97"/>
        <v>-</v>
      </c>
      <c r="AN81" s="62">
        <f t="shared" ca="1" si="98"/>
        <v>9.3417688035309504E-3</v>
      </c>
      <c r="AO81" s="60">
        <f t="shared" ca="1" si="99"/>
        <v>0.77491296396425535</v>
      </c>
      <c r="AP81" s="61" t="str">
        <f t="shared" ca="1" si="100"/>
        <v>-</v>
      </c>
      <c r="AQ81" s="62">
        <f t="shared" ca="1" si="101"/>
        <v>9.4327080338133789E-3</v>
      </c>
      <c r="AR81" s="60">
        <f t="shared" ca="1" si="102"/>
        <v>0.78245650202014749</v>
      </c>
      <c r="AS81" s="61" t="str">
        <f t="shared" ca="1" si="103"/>
        <v>-</v>
      </c>
      <c r="AT81" s="10" t="str">
        <f t="shared" ca="1" si="64"/>
        <v/>
      </c>
      <c r="AU81" s="10"/>
      <c r="AV81" s="10"/>
      <c r="AW81" s="10">
        <f t="shared" ca="1" si="65"/>
        <v>0</v>
      </c>
      <c r="AX81" s="10">
        <f t="shared" ca="1" si="66"/>
        <v>0</v>
      </c>
      <c r="AY81" s="10">
        <f t="shared" ca="1" si="67"/>
        <v>0</v>
      </c>
      <c r="AZ81" s="10">
        <f t="shared" ca="1" si="68"/>
        <v>0</v>
      </c>
      <c r="BA81" s="10">
        <f t="shared" ca="1" si="69"/>
        <v>0</v>
      </c>
      <c r="BB81" s="10">
        <f t="shared" ca="1" si="70"/>
        <v>0</v>
      </c>
      <c r="BC81" s="10">
        <f t="shared" ca="1" si="71"/>
        <v>0</v>
      </c>
      <c r="BD81" s="10">
        <f t="shared" ca="1" si="72"/>
        <v>0</v>
      </c>
      <c r="BE81" s="10">
        <f t="shared" ca="1" si="73"/>
        <v>0</v>
      </c>
      <c r="BF81" s="10">
        <f t="shared" ca="1" si="74"/>
        <v>0</v>
      </c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</row>
    <row r="82" spans="1:96" x14ac:dyDescent="0.25">
      <c r="A82" s="3" t="str">
        <f t="shared" si="55"/>
        <v>Applicant 74</v>
      </c>
      <c r="B82" s="39">
        <v>1570.6456190496694</v>
      </c>
      <c r="C82" s="39">
        <v>9.8881599825271955</v>
      </c>
      <c r="D82" s="39">
        <v>0.4478290911896915</v>
      </c>
      <c r="E82" s="39">
        <v>21.823530662026936</v>
      </c>
      <c r="F82" s="40">
        <v>6.6394719978217669</v>
      </c>
      <c r="G82" s="41">
        <v>5.8126938719499979</v>
      </c>
      <c r="H82" s="39">
        <v>5.7686424710171096</v>
      </c>
      <c r="I82" s="10">
        <f t="shared" si="56"/>
        <v>3.5490147427275034E-2</v>
      </c>
      <c r="J82" s="10">
        <f t="shared" si="57"/>
        <v>1.3861201960551576E-2</v>
      </c>
      <c r="K82" s="10">
        <f t="shared" si="58"/>
        <v>5.9117534758582773E-4</v>
      </c>
      <c r="L82" s="10">
        <f t="shared" si="59"/>
        <v>2.9446186545652394E-2</v>
      </c>
      <c r="M82" s="10">
        <f t="shared" si="60"/>
        <v>1.1805847034084235E-2</v>
      </c>
      <c r="N82" s="10">
        <f t="shared" si="61"/>
        <v>1.2424141148455501E-2</v>
      </c>
      <c r="O82" s="10">
        <f t="shared" si="62"/>
        <v>6.358120416313208E-3</v>
      </c>
      <c r="P82" s="60">
        <f t="shared" si="75"/>
        <v>1.1576507355780816E-2</v>
      </c>
      <c r="Q82" s="60">
        <f t="shared" si="76"/>
        <v>0.76140647383599502</v>
      </c>
      <c r="R82" s="61" t="str">
        <f t="shared" ca="1" si="77"/>
        <v>-</v>
      </c>
      <c r="S82" s="62">
        <f t="shared" ca="1" si="63"/>
        <v>1.170764580719932E-2</v>
      </c>
      <c r="T82" s="60">
        <f t="shared" ca="1" si="78"/>
        <v>0.75857536784058333</v>
      </c>
      <c r="U82" s="61" t="str">
        <f t="shared" ca="1" si="79"/>
        <v>-</v>
      </c>
      <c r="V82" s="62">
        <f t="shared" ca="1" si="80"/>
        <v>1.1866354907261421E-2</v>
      </c>
      <c r="W82" s="60">
        <f t="shared" ca="1" si="81"/>
        <v>0.76885863195207782</v>
      </c>
      <c r="X82" s="61" t="str">
        <f t="shared" ca="1" si="82"/>
        <v>-</v>
      </c>
      <c r="Y82" s="62">
        <f t="shared" ca="1" si="83"/>
        <v>1.198044665921276E-2</v>
      </c>
      <c r="Z82" s="60">
        <f t="shared" ca="1" si="84"/>
        <v>0.76654382805600285</v>
      </c>
      <c r="AA82" s="61" t="str">
        <f t="shared" ca="1" si="85"/>
        <v>-</v>
      </c>
      <c r="AB82" s="62">
        <f t="shared" ca="1" si="86"/>
        <v>1.2092632257928941E-2</v>
      </c>
      <c r="AC82" s="60">
        <f t="shared" ca="1" si="87"/>
        <v>0.76427004531116627</v>
      </c>
      <c r="AD82" s="61" t="str">
        <f t="shared" ca="1" si="88"/>
        <v>-</v>
      </c>
      <c r="AE82" s="62">
        <f t="shared" ca="1" si="89"/>
        <v>1.2222535120585265E-2</v>
      </c>
      <c r="AF82" s="60">
        <f t="shared" ca="1" si="90"/>
        <v>0.77248007474154945</v>
      </c>
      <c r="AG82" s="61" t="str">
        <f t="shared" ca="1" si="91"/>
        <v>-</v>
      </c>
      <c r="AH82" s="62">
        <f t="shared" ca="1" si="92"/>
        <v>1.2342069959387558E-2</v>
      </c>
      <c r="AI82" s="60">
        <f t="shared" ca="1" si="93"/>
        <v>0.78003483161491693</v>
      </c>
      <c r="AJ82" s="61" t="str">
        <f t="shared" ca="1" si="94"/>
        <v>-</v>
      </c>
      <c r="AK82" s="62">
        <f t="shared" ca="1" si="95"/>
        <v>1.2472861808920904E-2</v>
      </c>
      <c r="AL82" s="60">
        <f t="shared" ca="1" si="96"/>
        <v>0.77759150698388868</v>
      </c>
      <c r="AM82" s="61" t="str">
        <f t="shared" ca="1" si="97"/>
        <v>-</v>
      </c>
      <c r="AN82" s="62">
        <f t="shared" ca="1" si="98"/>
        <v>1.26325274837044E-2</v>
      </c>
      <c r="AO82" s="60">
        <f t="shared" ca="1" si="99"/>
        <v>0.78754549144795971</v>
      </c>
      <c r="AP82" s="61" t="str">
        <f t="shared" ca="1" si="100"/>
        <v>-</v>
      </c>
      <c r="AQ82" s="62">
        <f t="shared" ca="1" si="101"/>
        <v>1.2755501232043739E-2</v>
      </c>
      <c r="AR82" s="60">
        <f t="shared" ca="1" si="102"/>
        <v>0.79521200325219121</v>
      </c>
      <c r="AS82" s="61" t="str">
        <f t="shared" ca="1" si="103"/>
        <v>-</v>
      </c>
      <c r="AT82" s="10" t="str">
        <f t="shared" ca="1" si="64"/>
        <v/>
      </c>
      <c r="AU82" s="10"/>
      <c r="AV82" s="10"/>
      <c r="AW82" s="10">
        <f t="shared" ca="1" si="65"/>
        <v>0</v>
      </c>
      <c r="AX82" s="10">
        <f t="shared" ca="1" si="66"/>
        <v>0</v>
      </c>
      <c r="AY82" s="10">
        <f t="shared" ca="1" si="67"/>
        <v>0</v>
      </c>
      <c r="AZ82" s="10">
        <f t="shared" ca="1" si="68"/>
        <v>0</v>
      </c>
      <c r="BA82" s="10">
        <f t="shared" ca="1" si="69"/>
        <v>0</v>
      </c>
      <c r="BB82" s="10">
        <f t="shared" ca="1" si="70"/>
        <v>0</v>
      </c>
      <c r="BC82" s="10">
        <f t="shared" ca="1" si="71"/>
        <v>0</v>
      </c>
      <c r="BD82" s="10">
        <f t="shared" ca="1" si="72"/>
        <v>0</v>
      </c>
      <c r="BE82" s="10">
        <f t="shared" ca="1" si="73"/>
        <v>0</v>
      </c>
      <c r="BF82" s="10">
        <f t="shared" ca="1" si="74"/>
        <v>0</v>
      </c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</row>
    <row r="83" spans="1:96" x14ac:dyDescent="0.25">
      <c r="A83" s="3" t="str">
        <f t="shared" si="55"/>
        <v>Applicant 75</v>
      </c>
      <c r="B83" s="39">
        <v>1279.75733330253</v>
      </c>
      <c r="C83" s="39">
        <v>6.1078402431210623</v>
      </c>
      <c r="D83" s="39">
        <v>12.860633076843682</v>
      </c>
      <c r="E83" s="39">
        <v>5.7903811428801522</v>
      </c>
      <c r="F83" s="40">
        <v>8.8276703298540351</v>
      </c>
      <c r="G83" s="41">
        <v>7.2908277540475339</v>
      </c>
      <c r="H83" s="39">
        <v>6.88676840702737</v>
      </c>
      <c r="I83" s="10">
        <f t="shared" si="56"/>
        <v>2.8917265536654985E-2</v>
      </c>
      <c r="J83" s="10">
        <f t="shared" si="57"/>
        <v>8.5619576647512664E-3</v>
      </c>
      <c r="K83" s="10">
        <f t="shared" si="58"/>
        <v>1.6977211572341607E-2</v>
      </c>
      <c r="L83" s="10">
        <f t="shared" si="59"/>
        <v>7.8128807819513764E-3</v>
      </c>
      <c r="M83" s="10">
        <f t="shared" si="60"/>
        <v>1.5696749020972126E-2</v>
      </c>
      <c r="N83" s="10">
        <f t="shared" si="61"/>
        <v>1.5583527208009585E-2</v>
      </c>
      <c r="O83" s="10">
        <f t="shared" si="62"/>
        <v>7.5905038371048734E-3</v>
      </c>
      <c r="P83" s="60">
        <f t="shared" si="75"/>
        <v>1.0646325854924822E-2</v>
      </c>
      <c r="Q83" s="60">
        <f t="shared" si="76"/>
        <v>0.77205279969091989</v>
      </c>
      <c r="R83" s="61" t="str">
        <f t="shared" ca="1" si="77"/>
        <v>-</v>
      </c>
      <c r="S83" s="62">
        <f t="shared" ca="1" si="63"/>
        <v>1.0766927228292797E-2</v>
      </c>
      <c r="T83" s="60">
        <f t="shared" ca="1" si="78"/>
        <v>0.76934229506887608</v>
      </c>
      <c r="U83" s="61" t="str">
        <f t="shared" ca="1" si="79"/>
        <v>-</v>
      </c>
      <c r="V83" s="62">
        <f t="shared" ca="1" si="80"/>
        <v>1.091288392693034E-2</v>
      </c>
      <c r="W83" s="60">
        <f t="shared" ca="1" si="81"/>
        <v>0.77977151587900817</v>
      </c>
      <c r="X83" s="61" t="str">
        <f t="shared" ca="1" si="82"/>
        <v>-</v>
      </c>
      <c r="Y83" s="62">
        <f t="shared" ca="1" si="83"/>
        <v>1.1017808316584585E-2</v>
      </c>
      <c r="Z83" s="60">
        <f t="shared" ca="1" si="84"/>
        <v>0.77756163637258746</v>
      </c>
      <c r="AA83" s="61" t="str">
        <f t="shared" ca="1" si="85"/>
        <v>-</v>
      </c>
      <c r="AB83" s="62">
        <f t="shared" ca="1" si="86"/>
        <v>1.1120979713920232E-2</v>
      </c>
      <c r="AC83" s="60">
        <f t="shared" ca="1" si="87"/>
        <v>0.7753910250250865</v>
      </c>
      <c r="AD83" s="61" t="str">
        <f t="shared" ca="1" si="88"/>
        <v>-</v>
      </c>
      <c r="AE83" s="62">
        <f t="shared" ca="1" si="89"/>
        <v>1.1240444779058049E-2</v>
      </c>
      <c r="AF83" s="60">
        <f t="shared" ca="1" si="90"/>
        <v>0.78372051952060751</v>
      </c>
      <c r="AG83" s="61" t="str">
        <f t="shared" ca="1" si="91"/>
        <v>-</v>
      </c>
      <c r="AH83" s="62">
        <f t="shared" ca="1" si="92"/>
        <v>1.1350374899239731E-2</v>
      </c>
      <c r="AI83" s="60">
        <f t="shared" ca="1" si="93"/>
        <v>0.79138520651415667</v>
      </c>
      <c r="AJ83" s="61" t="str">
        <f t="shared" ca="1" si="94"/>
        <v>-</v>
      </c>
      <c r="AK83" s="62">
        <f t="shared" ca="1" si="95"/>
        <v>1.1470657520457518E-2</v>
      </c>
      <c r="AL83" s="60">
        <f t="shared" ca="1" si="96"/>
        <v>0.78906216450434619</v>
      </c>
      <c r="AM83" s="61" t="str">
        <f t="shared" ca="1" si="97"/>
        <v>-</v>
      </c>
      <c r="AN83" s="62">
        <f t="shared" ca="1" si="98"/>
        <v>1.1617493932282775E-2</v>
      </c>
      <c r="AO83" s="60">
        <f t="shared" ca="1" si="99"/>
        <v>0.79916298538024244</v>
      </c>
      <c r="AP83" s="61" t="str">
        <f t="shared" ca="1" si="100"/>
        <v>-</v>
      </c>
      <c r="AQ83" s="62">
        <f t="shared" ca="1" si="101"/>
        <v>1.1730586642906618E-2</v>
      </c>
      <c r="AR83" s="60">
        <f t="shared" ca="1" si="102"/>
        <v>0.80694258989509782</v>
      </c>
      <c r="AS83" s="61" t="str">
        <f t="shared" ca="1" si="103"/>
        <v>-</v>
      </c>
      <c r="AT83" s="10" t="str">
        <f t="shared" ca="1" si="64"/>
        <v/>
      </c>
      <c r="AU83" s="10"/>
      <c r="AV83" s="10"/>
      <c r="AW83" s="10">
        <f t="shared" ca="1" si="65"/>
        <v>0</v>
      </c>
      <c r="AX83" s="10">
        <f t="shared" ca="1" si="66"/>
        <v>0</v>
      </c>
      <c r="AY83" s="10">
        <f t="shared" ca="1" si="67"/>
        <v>0</v>
      </c>
      <c r="AZ83" s="10">
        <f t="shared" ca="1" si="68"/>
        <v>0</v>
      </c>
      <c r="BA83" s="10">
        <f t="shared" ca="1" si="69"/>
        <v>0</v>
      </c>
      <c r="BB83" s="10">
        <f t="shared" ca="1" si="70"/>
        <v>0</v>
      </c>
      <c r="BC83" s="10">
        <f t="shared" ca="1" si="71"/>
        <v>0</v>
      </c>
      <c r="BD83" s="10">
        <f t="shared" ca="1" si="72"/>
        <v>0</v>
      </c>
      <c r="BE83" s="10">
        <f t="shared" ca="1" si="73"/>
        <v>0</v>
      </c>
      <c r="BF83" s="10">
        <f t="shared" ca="1" si="74"/>
        <v>0</v>
      </c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</row>
    <row r="84" spans="1:96" x14ac:dyDescent="0.25">
      <c r="A84" s="3" t="str">
        <f t="shared" si="55"/>
        <v>Applicant 76</v>
      </c>
      <c r="B84" s="39">
        <v>1346.7273302872975</v>
      </c>
      <c r="C84" s="39">
        <v>5.119296367932785</v>
      </c>
      <c r="D84" s="39">
        <v>14.295117071841892</v>
      </c>
      <c r="E84" s="39">
        <v>16.291596840275574</v>
      </c>
      <c r="F84" s="40">
        <v>2.1625946743689504</v>
      </c>
      <c r="G84" s="41">
        <v>1.4593257123920285</v>
      </c>
      <c r="H84" s="39">
        <v>2.3352446880141065</v>
      </c>
      <c r="I84" s="10">
        <f t="shared" si="56"/>
        <v>3.0430512724541742E-2</v>
      </c>
      <c r="J84" s="10">
        <f t="shared" si="57"/>
        <v>7.1762189302380973E-3</v>
      </c>
      <c r="K84" s="10">
        <f t="shared" si="58"/>
        <v>1.8870861607663152E-2</v>
      </c>
      <c r="L84" s="10">
        <f t="shared" si="59"/>
        <v>2.1982025141332445E-2</v>
      </c>
      <c r="M84" s="10">
        <f t="shared" si="60"/>
        <v>3.8453753447113201E-3</v>
      </c>
      <c r="N84" s="10">
        <f t="shared" si="61"/>
        <v>3.1191851887852019E-3</v>
      </c>
      <c r="O84" s="10">
        <f t="shared" si="62"/>
        <v>2.5738753966028935E-3</v>
      </c>
      <c r="P84" s="60">
        <f t="shared" si="75"/>
        <v>9.262953087776301E-3</v>
      </c>
      <c r="Q84" s="60">
        <f t="shared" si="76"/>
        <v>0.78131575277869614</v>
      </c>
      <c r="R84" s="61" t="str">
        <f t="shared" ca="1" si="77"/>
        <v>-</v>
      </c>
      <c r="S84" s="62">
        <f t="shared" ca="1" si="63"/>
        <v>9.3678836411946135E-3</v>
      </c>
      <c r="T84" s="60">
        <f t="shared" ca="1" si="78"/>
        <v>0.77871017871007064</v>
      </c>
      <c r="U84" s="61" t="str">
        <f t="shared" ca="1" si="79"/>
        <v>-</v>
      </c>
      <c r="V84" s="62">
        <f t="shared" ca="1" si="80"/>
        <v>9.4948748746726732E-3</v>
      </c>
      <c r="W84" s="60">
        <f t="shared" ca="1" si="81"/>
        <v>0.78926639075368088</v>
      </c>
      <c r="X84" s="61" t="str">
        <f t="shared" ca="1" si="82"/>
        <v>-</v>
      </c>
      <c r="Y84" s="62">
        <f t="shared" ca="1" si="83"/>
        <v>9.5861654957164824E-3</v>
      </c>
      <c r="Z84" s="60">
        <f t="shared" ca="1" si="84"/>
        <v>0.78714780186830391</v>
      </c>
      <c r="AA84" s="61" t="str">
        <f t="shared" ca="1" si="85"/>
        <v>-</v>
      </c>
      <c r="AB84" s="62">
        <f t="shared" ca="1" si="86"/>
        <v>9.6759309064828967E-3</v>
      </c>
      <c r="AC84" s="60">
        <f t="shared" ca="1" si="87"/>
        <v>0.78506695593156939</v>
      </c>
      <c r="AD84" s="61" t="str">
        <f t="shared" ca="1" si="88"/>
        <v>-</v>
      </c>
      <c r="AE84" s="62">
        <f t="shared" ca="1" si="89"/>
        <v>9.7798728024082269E-3</v>
      </c>
      <c r="AF84" s="60">
        <f t="shared" ca="1" si="90"/>
        <v>0.79350039232301572</v>
      </c>
      <c r="AG84" s="61" t="str">
        <f t="shared" ca="1" si="91"/>
        <v>Applicant 76</v>
      </c>
      <c r="AH84" s="62">
        <f t="shared" ca="1" si="92"/>
        <v>0</v>
      </c>
      <c r="AI84" s="60">
        <f t="shared" ca="1" si="93"/>
        <v>0.79138520651415667</v>
      </c>
      <c r="AJ84" s="61" t="str">
        <f t="shared" ca="1" si="94"/>
        <v>-</v>
      </c>
      <c r="AK84" s="62">
        <f t="shared" ca="1" si="95"/>
        <v>0</v>
      </c>
      <c r="AL84" s="60">
        <f t="shared" ca="1" si="96"/>
        <v>0.78906216450434619</v>
      </c>
      <c r="AM84" s="61" t="str">
        <f t="shared" ca="1" si="97"/>
        <v>-</v>
      </c>
      <c r="AN84" s="62">
        <f t="shared" ca="1" si="98"/>
        <v>0</v>
      </c>
      <c r="AO84" s="60">
        <f t="shared" ca="1" si="99"/>
        <v>0.79916298538024244</v>
      </c>
      <c r="AP84" s="61" t="str">
        <f t="shared" ca="1" si="100"/>
        <v>-</v>
      </c>
      <c r="AQ84" s="62">
        <f t="shared" ca="1" si="101"/>
        <v>0</v>
      </c>
      <c r="AR84" s="60">
        <f t="shared" ca="1" si="102"/>
        <v>0.80694258989509782</v>
      </c>
      <c r="AS84" s="61" t="str">
        <f t="shared" ca="1" si="103"/>
        <v>-</v>
      </c>
      <c r="AT84" s="10" t="str">
        <f t="shared" ca="1" si="64"/>
        <v>Applicant 76</v>
      </c>
      <c r="AU84" s="10"/>
      <c r="AV84" s="10"/>
      <c r="AW84" s="10">
        <f t="shared" ca="1" si="65"/>
        <v>0</v>
      </c>
      <c r="AX84" s="10">
        <f t="shared" ca="1" si="66"/>
        <v>0</v>
      </c>
      <c r="AY84" s="10">
        <f t="shared" ca="1" si="67"/>
        <v>0</v>
      </c>
      <c r="AZ84" s="10">
        <f t="shared" ca="1" si="68"/>
        <v>0</v>
      </c>
      <c r="BA84" s="10">
        <f t="shared" ca="1" si="69"/>
        <v>0</v>
      </c>
      <c r="BB84" s="10">
        <f t="shared" ca="1" si="70"/>
        <v>9.7798728024082269E-3</v>
      </c>
      <c r="BC84" s="10">
        <f t="shared" ca="1" si="71"/>
        <v>0</v>
      </c>
      <c r="BD84" s="10">
        <f t="shared" ca="1" si="72"/>
        <v>0</v>
      </c>
      <c r="BE84" s="10">
        <f t="shared" ca="1" si="73"/>
        <v>0</v>
      </c>
      <c r="BF84" s="10">
        <f t="shared" ca="1" si="74"/>
        <v>0</v>
      </c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</row>
    <row r="85" spans="1:96" x14ac:dyDescent="0.25">
      <c r="A85" s="3" t="str">
        <f t="shared" si="55"/>
        <v>Applicant 77</v>
      </c>
      <c r="B85" s="39">
        <v>1211.0860490944467</v>
      </c>
      <c r="C85" s="39">
        <v>8.4842543853707006</v>
      </c>
      <c r="D85" s="39">
        <v>12.805318116501798</v>
      </c>
      <c r="E85" s="39">
        <v>16.660766256838855</v>
      </c>
      <c r="F85" s="40">
        <v>8.1225473086547559</v>
      </c>
      <c r="G85" s="41">
        <v>6.8322996140303571</v>
      </c>
      <c r="H85" s="39">
        <v>9.2184378331769175</v>
      </c>
      <c r="I85" s="10">
        <f t="shared" si="56"/>
        <v>2.7365576237040858E-2</v>
      </c>
      <c r="J85" s="10">
        <f t="shared" si="57"/>
        <v>1.1893210033831005E-2</v>
      </c>
      <c r="K85" s="10">
        <f t="shared" si="58"/>
        <v>1.6904190766971559E-2</v>
      </c>
      <c r="L85" s="10">
        <f t="shared" si="59"/>
        <v>2.2480140303146615E-2</v>
      </c>
      <c r="M85" s="10">
        <f t="shared" si="60"/>
        <v>1.4442948337541109E-2</v>
      </c>
      <c r="N85" s="10">
        <f t="shared" si="61"/>
        <v>1.4603462119840569E-2</v>
      </c>
      <c r="O85" s="10">
        <f t="shared" si="62"/>
        <v>1.0160438627998723E-2</v>
      </c>
      <c r="P85" s="60">
        <f t="shared" si="75"/>
        <v>1.2405259623828468E-2</v>
      </c>
      <c r="Q85" s="60">
        <f t="shared" si="76"/>
        <v>0.79372101240252457</v>
      </c>
      <c r="R85" s="61" t="str">
        <f t="shared" ca="1" si="77"/>
        <v>-</v>
      </c>
      <c r="S85" s="62">
        <f t="shared" ca="1" si="63"/>
        <v>1.2545786164910051E-2</v>
      </c>
      <c r="T85" s="60">
        <f t="shared" ca="1" si="78"/>
        <v>0.79125596487498073</v>
      </c>
      <c r="U85" s="61" t="str">
        <f t="shared" ca="1" si="79"/>
        <v>-</v>
      </c>
      <c r="V85" s="62">
        <f t="shared" ca="1" si="80"/>
        <v>1.2715857113809105E-2</v>
      </c>
      <c r="W85" s="60">
        <f t="shared" ca="1" si="81"/>
        <v>0.80198224786748995</v>
      </c>
      <c r="X85" s="61" t="str">
        <f t="shared" ca="1" si="82"/>
        <v>-</v>
      </c>
      <c r="Y85" s="62">
        <f t="shared" ca="1" si="83"/>
        <v>1.2838116596777171E-2</v>
      </c>
      <c r="Z85" s="60">
        <f t="shared" ca="1" si="84"/>
        <v>0.79998591846508105</v>
      </c>
      <c r="AA85" s="61" t="str">
        <f t="shared" ca="1" si="85"/>
        <v>-</v>
      </c>
      <c r="AB85" s="62">
        <f t="shared" ca="1" si="86"/>
        <v>1.2958333466629019E-2</v>
      </c>
      <c r="AC85" s="60">
        <f t="shared" ca="1" si="87"/>
        <v>0.79802528939819839</v>
      </c>
      <c r="AD85" s="61" t="str">
        <f t="shared" ca="1" si="88"/>
        <v>-</v>
      </c>
      <c r="AE85" s="62">
        <f t="shared" ca="1" si="89"/>
        <v>1.30975359642049E-2</v>
      </c>
      <c r="AF85" s="60">
        <f t="shared" ca="1" si="90"/>
        <v>0.80659792828722066</v>
      </c>
      <c r="AG85" s="61" t="str">
        <f t="shared" ca="1" si="91"/>
        <v>-</v>
      </c>
      <c r="AH85" s="62">
        <f t="shared" ca="1" si="92"/>
        <v>1.3225628199959793E-2</v>
      </c>
      <c r="AI85" s="60">
        <f t="shared" ca="1" si="93"/>
        <v>0.80461083471411643</v>
      </c>
      <c r="AJ85" s="61" t="str">
        <f t="shared" ca="1" si="94"/>
        <v>-</v>
      </c>
      <c r="AK85" s="62">
        <f t="shared" ca="1" si="95"/>
        <v>1.3365783326223471E-2</v>
      </c>
      <c r="AL85" s="60">
        <f t="shared" ca="1" si="96"/>
        <v>0.8024279478305697</v>
      </c>
      <c r="AM85" s="61" t="str">
        <f t="shared" ca="1" si="97"/>
        <v>-</v>
      </c>
      <c r="AN85" s="62">
        <f t="shared" ca="1" si="98"/>
        <v>1.3536879330210715E-2</v>
      </c>
      <c r="AO85" s="60">
        <f t="shared" ca="1" si="99"/>
        <v>0.81269986471045319</v>
      </c>
      <c r="AP85" s="61" t="str">
        <f t="shared" ca="1" si="100"/>
        <v>-</v>
      </c>
      <c r="AQ85" s="62">
        <f t="shared" ca="1" si="101"/>
        <v>1.3668656664097438E-2</v>
      </c>
      <c r="AR85" s="60">
        <f t="shared" ca="1" si="102"/>
        <v>0.82061124655919526</v>
      </c>
      <c r="AS85" s="61" t="str">
        <f t="shared" ca="1" si="103"/>
        <v>-</v>
      </c>
      <c r="AT85" s="10" t="str">
        <f t="shared" ca="1" si="64"/>
        <v/>
      </c>
      <c r="AU85" s="10"/>
      <c r="AV85" s="10"/>
      <c r="AW85" s="10">
        <f t="shared" ca="1" si="65"/>
        <v>0</v>
      </c>
      <c r="AX85" s="10">
        <f t="shared" ca="1" si="66"/>
        <v>0</v>
      </c>
      <c r="AY85" s="10">
        <f t="shared" ca="1" si="67"/>
        <v>0</v>
      </c>
      <c r="AZ85" s="10">
        <f t="shared" ca="1" si="68"/>
        <v>0</v>
      </c>
      <c r="BA85" s="10">
        <f t="shared" ca="1" si="69"/>
        <v>0</v>
      </c>
      <c r="BB85" s="10">
        <f t="shared" ca="1" si="70"/>
        <v>0</v>
      </c>
      <c r="BC85" s="10">
        <f t="shared" ca="1" si="71"/>
        <v>0</v>
      </c>
      <c r="BD85" s="10">
        <f t="shared" ca="1" si="72"/>
        <v>0</v>
      </c>
      <c r="BE85" s="10">
        <f t="shared" ca="1" si="73"/>
        <v>0</v>
      </c>
      <c r="BF85" s="10">
        <f t="shared" ca="1" si="74"/>
        <v>0</v>
      </c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</row>
    <row r="86" spans="1:96" x14ac:dyDescent="0.25">
      <c r="A86" s="3" t="str">
        <f t="shared" si="55"/>
        <v>Applicant 78</v>
      </c>
      <c r="B86" s="39">
        <v>1218.3150903960745</v>
      </c>
      <c r="C86" s="39">
        <v>8.6586053718373623</v>
      </c>
      <c r="D86" s="39">
        <v>14.13582759672401</v>
      </c>
      <c r="E86" s="39">
        <v>17.306844789280511</v>
      </c>
      <c r="F86" s="40">
        <v>7.5470782420903397</v>
      </c>
      <c r="G86" s="41">
        <v>6.2324628431873821</v>
      </c>
      <c r="H86" s="39">
        <v>6.7456479038566943</v>
      </c>
      <c r="I86" s="10">
        <f t="shared" si="56"/>
        <v>2.7528922913363597E-2</v>
      </c>
      <c r="J86" s="10">
        <f t="shared" si="57"/>
        <v>1.2137614881619293E-2</v>
      </c>
      <c r="K86" s="10">
        <f t="shared" si="58"/>
        <v>1.8660584935887733E-2</v>
      </c>
      <c r="L86" s="10">
        <f t="shared" si="59"/>
        <v>2.3351885085603891E-2</v>
      </c>
      <c r="M86" s="10">
        <f t="shared" si="60"/>
        <v>1.3419689293006298E-2</v>
      </c>
      <c r="N86" s="10">
        <f t="shared" si="61"/>
        <v>1.33213617940433E-2</v>
      </c>
      <c r="O86" s="10">
        <f t="shared" si="62"/>
        <v>7.4349627099024344E-3</v>
      </c>
      <c r="P86" s="60">
        <f t="shared" si="75"/>
        <v>1.2195265432992267E-2</v>
      </c>
      <c r="Q86" s="60">
        <f t="shared" si="76"/>
        <v>0.80591627783551689</v>
      </c>
      <c r="R86" s="61" t="str">
        <f t="shared" ca="1" si="77"/>
        <v>-</v>
      </c>
      <c r="S86" s="62">
        <f t="shared" ca="1" si="63"/>
        <v>1.2333413163941674E-2</v>
      </c>
      <c r="T86" s="60">
        <f t="shared" ca="1" si="78"/>
        <v>0.80358937803892239</v>
      </c>
      <c r="U86" s="61" t="str">
        <f t="shared" ca="1" si="79"/>
        <v>-</v>
      </c>
      <c r="V86" s="62">
        <f t="shared" ca="1" si="80"/>
        <v>1.2500605179841197E-2</v>
      </c>
      <c r="W86" s="60">
        <f t="shared" ca="1" si="81"/>
        <v>0.81448285304733115</v>
      </c>
      <c r="X86" s="61" t="str">
        <f t="shared" ca="1" si="82"/>
        <v>-</v>
      </c>
      <c r="Y86" s="62">
        <f t="shared" ca="1" si="83"/>
        <v>1.262079507442688E-2</v>
      </c>
      <c r="Z86" s="60">
        <f t="shared" ca="1" si="84"/>
        <v>0.81260671353950797</v>
      </c>
      <c r="AA86" s="61" t="str">
        <f t="shared" ca="1" si="85"/>
        <v>-</v>
      </c>
      <c r="AB86" s="62">
        <f t="shared" ca="1" si="86"/>
        <v>1.2738976932914604E-2</v>
      </c>
      <c r="AC86" s="60">
        <f t="shared" ca="1" si="87"/>
        <v>0.81076426633111298</v>
      </c>
      <c r="AD86" s="61" t="str">
        <f t="shared" ca="1" si="88"/>
        <v>-</v>
      </c>
      <c r="AE86" s="62">
        <f t="shared" ca="1" si="89"/>
        <v>1.2875823033548605E-2</v>
      </c>
      <c r="AF86" s="60">
        <f t="shared" ca="1" si="90"/>
        <v>0.81947375132076927</v>
      </c>
      <c r="AG86" s="61" t="str">
        <f t="shared" ca="1" si="91"/>
        <v>-</v>
      </c>
      <c r="AH86" s="62">
        <f t="shared" ca="1" si="92"/>
        <v>1.300174694504303E-2</v>
      </c>
      <c r="AI86" s="60">
        <f t="shared" ca="1" si="93"/>
        <v>0.81761258165915951</v>
      </c>
      <c r="AJ86" s="61" t="str">
        <f t="shared" ca="1" si="94"/>
        <v>-</v>
      </c>
      <c r="AK86" s="62">
        <f t="shared" ca="1" si="95"/>
        <v>1.313952954842337E-2</v>
      </c>
      <c r="AL86" s="60">
        <f t="shared" ca="1" si="96"/>
        <v>0.81556747737899304</v>
      </c>
      <c r="AM86" s="61" t="str">
        <f t="shared" ca="1" si="97"/>
        <v>-</v>
      </c>
      <c r="AN86" s="62">
        <f t="shared" ca="1" si="98"/>
        <v>1.3307729267447452E-2</v>
      </c>
      <c r="AO86" s="60">
        <f t="shared" ca="1" si="99"/>
        <v>0.82600759397790069</v>
      </c>
      <c r="AP86" s="61" t="str">
        <f t="shared" ca="1" si="100"/>
        <v>-</v>
      </c>
      <c r="AQ86" s="62">
        <f t="shared" ca="1" si="101"/>
        <v>1.3437275896339744E-2</v>
      </c>
      <c r="AR86" s="60">
        <f t="shared" ca="1" si="102"/>
        <v>0.83404852245553496</v>
      </c>
      <c r="AS86" s="61" t="str">
        <f t="shared" ca="1" si="103"/>
        <v>-</v>
      </c>
      <c r="AT86" s="10" t="str">
        <f t="shared" ca="1" si="64"/>
        <v/>
      </c>
      <c r="AU86" s="10"/>
      <c r="AV86" s="10"/>
      <c r="AW86" s="10">
        <f t="shared" ca="1" si="65"/>
        <v>0</v>
      </c>
      <c r="AX86" s="10">
        <f t="shared" ca="1" si="66"/>
        <v>0</v>
      </c>
      <c r="AY86" s="10">
        <f t="shared" ca="1" si="67"/>
        <v>0</v>
      </c>
      <c r="AZ86" s="10">
        <f t="shared" ca="1" si="68"/>
        <v>0</v>
      </c>
      <c r="BA86" s="10">
        <f t="shared" ca="1" si="69"/>
        <v>0</v>
      </c>
      <c r="BB86" s="10">
        <f t="shared" ca="1" si="70"/>
        <v>0</v>
      </c>
      <c r="BC86" s="10">
        <f t="shared" ca="1" si="71"/>
        <v>0</v>
      </c>
      <c r="BD86" s="10">
        <f t="shared" ca="1" si="72"/>
        <v>0</v>
      </c>
      <c r="BE86" s="10">
        <f t="shared" ca="1" si="73"/>
        <v>0</v>
      </c>
      <c r="BF86" s="10">
        <f t="shared" ca="1" si="74"/>
        <v>0</v>
      </c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</row>
    <row r="87" spans="1:96" x14ac:dyDescent="0.25">
      <c r="A87" s="3" t="str">
        <f t="shared" si="55"/>
        <v>Applicant 79</v>
      </c>
      <c r="B87" s="39">
        <v>1245.9369358447032</v>
      </c>
      <c r="C87" s="39">
        <v>8.0460044615459534</v>
      </c>
      <c r="D87" s="39">
        <v>8.2719161700499022</v>
      </c>
      <c r="E87" s="39">
        <v>15.546966288102158</v>
      </c>
      <c r="F87" s="40">
        <v>5.8535835235510723</v>
      </c>
      <c r="G87" s="41">
        <v>5.0608536672252473</v>
      </c>
      <c r="H87" s="39">
        <v>1.2694152653592583</v>
      </c>
      <c r="I87" s="10">
        <f t="shared" si="56"/>
        <v>2.8153063302064633E-2</v>
      </c>
      <c r="J87" s="10">
        <f t="shared" si="57"/>
        <v>1.1278872208182415E-2</v>
      </c>
      <c r="K87" s="10">
        <f t="shared" si="58"/>
        <v>1.0919685686427878E-2</v>
      </c>
      <c r="L87" s="10">
        <f t="shared" si="59"/>
        <v>2.0977305488657602E-2</v>
      </c>
      <c r="M87" s="10">
        <f t="shared" si="60"/>
        <v>1.0408434842853734E-2</v>
      </c>
      <c r="N87" s="10">
        <f t="shared" si="61"/>
        <v>1.0817146348736185E-2</v>
      </c>
      <c r="O87" s="10">
        <f t="shared" si="62"/>
        <v>1.3991324919183765E-3</v>
      </c>
      <c r="P87" s="60">
        <f t="shared" si="75"/>
        <v>9.8898568809306139E-3</v>
      </c>
      <c r="Q87" s="60">
        <f t="shared" si="76"/>
        <v>0.81580613471644747</v>
      </c>
      <c r="R87" s="61" t="str">
        <f t="shared" ca="1" si="77"/>
        <v>-</v>
      </c>
      <c r="S87" s="62">
        <f t="shared" ca="1" si="63"/>
        <v>1.0001888988392478E-2</v>
      </c>
      <c r="T87" s="60">
        <f t="shared" ca="1" si="78"/>
        <v>0.81359126702731488</v>
      </c>
      <c r="U87" s="61" t="str">
        <f t="shared" ca="1" si="79"/>
        <v>-</v>
      </c>
      <c r="V87" s="62">
        <f t="shared" ca="1" si="80"/>
        <v>1.0137474812084947E-2</v>
      </c>
      <c r="W87" s="60">
        <f t="shared" ca="1" si="81"/>
        <v>0.82462032785941608</v>
      </c>
      <c r="X87" s="61" t="str">
        <f t="shared" ca="1" si="82"/>
        <v>-</v>
      </c>
      <c r="Y87" s="62">
        <f t="shared" ca="1" si="83"/>
        <v>1.023494385550329E-2</v>
      </c>
      <c r="Z87" s="60">
        <f t="shared" ca="1" si="84"/>
        <v>0.82284165739501125</v>
      </c>
      <c r="AA87" s="61" t="str">
        <f t="shared" ca="1" si="85"/>
        <v>-</v>
      </c>
      <c r="AB87" s="62">
        <f t="shared" ca="1" si="86"/>
        <v>1.0330784464532101E-2</v>
      </c>
      <c r="AC87" s="60">
        <f t="shared" ca="1" si="87"/>
        <v>0.82109505079564504</v>
      </c>
      <c r="AD87" s="61" t="str">
        <f t="shared" ca="1" si="88"/>
        <v>-</v>
      </c>
      <c r="AE87" s="62">
        <f t="shared" ca="1" si="89"/>
        <v>1.0441761003535699E-2</v>
      </c>
      <c r="AF87" s="60">
        <f t="shared" ca="1" si="90"/>
        <v>0.82991551232430494</v>
      </c>
      <c r="AG87" s="61" t="str">
        <f t="shared" ca="1" si="91"/>
        <v>-</v>
      </c>
      <c r="AH87" s="62">
        <f t="shared" ca="1" si="92"/>
        <v>1.0543880097983425E-2</v>
      </c>
      <c r="AI87" s="60">
        <f t="shared" ca="1" si="93"/>
        <v>0.82815646175714297</v>
      </c>
      <c r="AJ87" s="61" t="str">
        <f t="shared" ca="1" si="94"/>
        <v>-</v>
      </c>
      <c r="AK87" s="62">
        <f t="shared" ca="1" si="95"/>
        <v>1.0655616102058185E-2</v>
      </c>
      <c r="AL87" s="60">
        <f t="shared" ca="1" si="96"/>
        <v>0.82622309348105127</v>
      </c>
      <c r="AM87" s="61" t="str">
        <f t="shared" ca="1" si="97"/>
        <v>-</v>
      </c>
      <c r="AN87" s="62">
        <f t="shared" ca="1" si="98"/>
        <v>1.0792019131389606E-2</v>
      </c>
      <c r="AO87" s="60">
        <f t="shared" ca="1" si="99"/>
        <v>0.8367996131092903</v>
      </c>
      <c r="AP87" s="61" t="str">
        <f t="shared" ca="1" si="100"/>
        <v>-</v>
      </c>
      <c r="AQ87" s="62">
        <f t="shared" ca="1" si="101"/>
        <v>1.0897076100111723E-2</v>
      </c>
      <c r="AR87" s="60">
        <f t="shared" ca="1" si="102"/>
        <v>0.84494559855564666</v>
      </c>
      <c r="AS87" s="61" t="str">
        <f t="shared" ca="1" si="103"/>
        <v>-</v>
      </c>
      <c r="AT87" s="10" t="str">
        <f t="shared" ca="1" si="64"/>
        <v/>
      </c>
      <c r="AU87" s="10"/>
      <c r="AV87" s="10"/>
      <c r="AW87" s="10">
        <f t="shared" ca="1" si="65"/>
        <v>0</v>
      </c>
      <c r="AX87" s="10">
        <f t="shared" ca="1" si="66"/>
        <v>0</v>
      </c>
      <c r="AY87" s="10">
        <f t="shared" ca="1" si="67"/>
        <v>0</v>
      </c>
      <c r="AZ87" s="10">
        <f t="shared" ca="1" si="68"/>
        <v>0</v>
      </c>
      <c r="BA87" s="10">
        <f t="shared" ca="1" si="69"/>
        <v>0</v>
      </c>
      <c r="BB87" s="10">
        <f t="shared" ca="1" si="70"/>
        <v>0</v>
      </c>
      <c r="BC87" s="10">
        <f t="shared" ca="1" si="71"/>
        <v>0</v>
      </c>
      <c r="BD87" s="10">
        <f t="shared" ca="1" si="72"/>
        <v>0</v>
      </c>
      <c r="BE87" s="10">
        <f t="shared" ca="1" si="73"/>
        <v>0</v>
      </c>
      <c r="BF87" s="10">
        <f t="shared" ca="1" si="74"/>
        <v>0</v>
      </c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</row>
    <row r="88" spans="1:96" x14ac:dyDescent="0.25">
      <c r="A88" s="3" t="str">
        <f t="shared" si="55"/>
        <v>Applicant 80</v>
      </c>
      <c r="B88" s="39">
        <v>1222.8096960938576</v>
      </c>
      <c r="C88" s="39">
        <v>9.7471226472835077</v>
      </c>
      <c r="D88" s="39">
        <v>13.998006719719346</v>
      </c>
      <c r="E88" s="39">
        <v>22.001599269790219</v>
      </c>
      <c r="F88" s="40">
        <v>6.7403488540688903</v>
      </c>
      <c r="G88" s="41">
        <v>5.7433508536610685</v>
      </c>
      <c r="H88" s="39">
        <v>8.2409373659083069</v>
      </c>
      <c r="I88" s="10">
        <f t="shared" si="56"/>
        <v>2.7630482563043395E-2</v>
      </c>
      <c r="J88" s="10">
        <f t="shared" si="57"/>
        <v>1.3663496119298476E-2</v>
      </c>
      <c r="K88" s="10">
        <f t="shared" si="58"/>
        <v>1.8478648776601235E-2</v>
      </c>
      <c r="L88" s="10">
        <f t="shared" si="59"/>
        <v>2.9686452042712676E-2</v>
      </c>
      <c r="M88" s="10">
        <f t="shared" si="60"/>
        <v>1.198521923936254E-2</v>
      </c>
      <c r="N88" s="10">
        <f t="shared" si="61"/>
        <v>1.2275926316251965E-2</v>
      </c>
      <c r="O88" s="10">
        <f t="shared" si="62"/>
        <v>9.0830507140966105E-3</v>
      </c>
      <c r="P88" s="60">
        <f t="shared" si="75"/>
        <v>1.2926660607512304E-2</v>
      </c>
      <c r="Q88" s="60">
        <f t="shared" si="76"/>
        <v>0.82873279532395983</v>
      </c>
      <c r="R88" s="61" t="str">
        <f t="shared" ca="1" si="77"/>
        <v>-</v>
      </c>
      <c r="S88" s="62">
        <f t="shared" ca="1" si="63"/>
        <v>1.3073093568852345E-2</v>
      </c>
      <c r="T88" s="60">
        <f t="shared" ca="1" si="78"/>
        <v>0.82666436059616721</v>
      </c>
      <c r="U88" s="61" t="str">
        <f t="shared" ca="1" si="79"/>
        <v>-</v>
      </c>
      <c r="V88" s="62">
        <f t="shared" ca="1" si="80"/>
        <v>1.3250312708336759E-2</v>
      </c>
      <c r="W88" s="60">
        <f t="shared" ca="1" si="81"/>
        <v>0.83787064056775284</v>
      </c>
      <c r="X88" s="61" t="str">
        <f t="shared" ca="1" si="82"/>
        <v>-</v>
      </c>
      <c r="Y88" s="62">
        <f t="shared" ca="1" si="83"/>
        <v>1.3377710835445878E-2</v>
      </c>
      <c r="Z88" s="60">
        <f t="shared" ca="1" si="84"/>
        <v>0.83621936823045717</v>
      </c>
      <c r="AA88" s="61" t="str">
        <f t="shared" ca="1" si="85"/>
        <v>-</v>
      </c>
      <c r="AB88" s="62">
        <f t="shared" ca="1" si="86"/>
        <v>1.3502980497105143E-2</v>
      </c>
      <c r="AC88" s="60">
        <f t="shared" ca="1" si="87"/>
        <v>0.83459803129275023</v>
      </c>
      <c r="AD88" s="61" t="str">
        <f t="shared" ca="1" si="88"/>
        <v>-</v>
      </c>
      <c r="AE88" s="62">
        <f t="shared" ca="1" si="89"/>
        <v>1.3648033764545436E-2</v>
      </c>
      <c r="AF88" s="60">
        <f t="shared" ca="1" si="90"/>
        <v>0.84356354608885042</v>
      </c>
      <c r="AG88" s="61" t="str">
        <f t="shared" ca="1" si="91"/>
        <v>-</v>
      </c>
      <c r="AH88" s="62">
        <f t="shared" ca="1" si="92"/>
        <v>1.3781509798765664E-2</v>
      </c>
      <c r="AI88" s="60">
        <f t="shared" ca="1" si="93"/>
        <v>0.84193797155590866</v>
      </c>
      <c r="AJ88" s="61" t="str">
        <f t="shared" ca="1" si="94"/>
        <v>-</v>
      </c>
      <c r="AK88" s="62">
        <f t="shared" ca="1" si="95"/>
        <v>1.3927555734485829E-2</v>
      </c>
      <c r="AL88" s="60">
        <f t="shared" ca="1" si="96"/>
        <v>0.84015064921553706</v>
      </c>
      <c r="AM88" s="61" t="str">
        <f t="shared" ca="1" si="97"/>
        <v>-</v>
      </c>
      <c r="AN88" s="62">
        <f t="shared" ca="1" si="98"/>
        <v>1.4105843012778365E-2</v>
      </c>
      <c r="AO88" s="60">
        <f t="shared" ca="1" si="99"/>
        <v>0.85090545612206869</v>
      </c>
      <c r="AP88" s="61" t="str">
        <f t="shared" ca="1" si="100"/>
        <v>-</v>
      </c>
      <c r="AQ88" s="62">
        <f t="shared" ca="1" si="101"/>
        <v>1.4243159032158118E-2</v>
      </c>
      <c r="AR88" s="60">
        <f t="shared" ca="1" si="102"/>
        <v>0.85918875758780477</v>
      </c>
      <c r="AS88" s="61" t="str">
        <f t="shared" ca="1" si="103"/>
        <v>-</v>
      </c>
      <c r="AT88" s="10" t="str">
        <f t="shared" ca="1" si="64"/>
        <v/>
      </c>
      <c r="AU88" s="10"/>
      <c r="AV88" s="10"/>
      <c r="AW88" s="10">
        <f t="shared" ca="1" si="65"/>
        <v>0</v>
      </c>
      <c r="AX88" s="10">
        <f t="shared" ca="1" si="66"/>
        <v>0</v>
      </c>
      <c r="AY88" s="10">
        <f t="shared" ca="1" si="67"/>
        <v>0</v>
      </c>
      <c r="AZ88" s="10">
        <f t="shared" ca="1" si="68"/>
        <v>0</v>
      </c>
      <c r="BA88" s="10">
        <f t="shared" ca="1" si="69"/>
        <v>0</v>
      </c>
      <c r="BB88" s="10">
        <f t="shared" ca="1" si="70"/>
        <v>0</v>
      </c>
      <c r="BC88" s="10">
        <f t="shared" ca="1" si="71"/>
        <v>0</v>
      </c>
      <c r="BD88" s="10">
        <f t="shared" ca="1" si="72"/>
        <v>0</v>
      </c>
      <c r="BE88" s="10">
        <f t="shared" ca="1" si="73"/>
        <v>0</v>
      </c>
      <c r="BF88" s="10">
        <f t="shared" ca="1" si="74"/>
        <v>0</v>
      </c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</row>
    <row r="89" spans="1:96" x14ac:dyDescent="0.25">
      <c r="A89" s="3" t="str">
        <f t="shared" si="55"/>
        <v>Applicant 81</v>
      </c>
      <c r="B89" s="39">
        <v>1301.5104541942596</v>
      </c>
      <c r="C89" s="39">
        <v>6.7619842546166833</v>
      </c>
      <c r="D89" s="39">
        <v>5.2666570148709848</v>
      </c>
      <c r="E89" s="39">
        <v>5.0245586530042168</v>
      </c>
      <c r="F89" s="40">
        <v>5.8548862291375965</v>
      </c>
      <c r="G89" s="41">
        <v>5.2194301015577587</v>
      </c>
      <c r="H89" s="39">
        <v>1.8525606912219339</v>
      </c>
      <c r="I89" s="10">
        <f t="shared" si="56"/>
        <v>2.940879682677372E-2</v>
      </c>
      <c r="J89" s="10">
        <f t="shared" si="57"/>
        <v>9.4789353704769382E-3</v>
      </c>
      <c r="K89" s="10">
        <f t="shared" si="58"/>
        <v>6.952468815972627E-3</v>
      </c>
      <c r="L89" s="10">
        <f t="shared" si="59"/>
        <v>6.7795671423311445E-3</v>
      </c>
      <c r="M89" s="10">
        <f t="shared" si="60"/>
        <v>1.0410751223266212E-2</v>
      </c>
      <c r="N89" s="10">
        <f t="shared" si="61"/>
        <v>1.1156090054764345E-2</v>
      </c>
      <c r="O89" s="10">
        <f t="shared" si="62"/>
        <v>2.0418675645954331E-3</v>
      </c>
      <c r="P89" s="60">
        <f t="shared" si="75"/>
        <v>8.0240502103347787E-3</v>
      </c>
      <c r="Q89" s="60">
        <f t="shared" si="76"/>
        <v>0.83675684553429464</v>
      </c>
      <c r="R89" s="61" t="str">
        <f t="shared" ca="1" si="77"/>
        <v>-</v>
      </c>
      <c r="S89" s="62">
        <f t="shared" ca="1" si="63"/>
        <v>8.1149464959197545E-3</v>
      </c>
      <c r="T89" s="60">
        <f t="shared" ca="1" si="78"/>
        <v>0.83477930709208692</v>
      </c>
      <c r="U89" s="61" t="str">
        <f t="shared" ca="1" si="79"/>
        <v>-</v>
      </c>
      <c r="V89" s="62">
        <f t="shared" ca="1" si="80"/>
        <v>8.224952886327257E-3</v>
      </c>
      <c r="W89" s="60">
        <f t="shared" ca="1" si="81"/>
        <v>0.84609559345408014</v>
      </c>
      <c r="X89" s="61" t="str">
        <f t="shared" ca="1" si="82"/>
        <v>-</v>
      </c>
      <c r="Y89" s="62">
        <f t="shared" ca="1" si="83"/>
        <v>8.3040335553155112E-3</v>
      </c>
      <c r="Z89" s="60">
        <f t="shared" ca="1" si="84"/>
        <v>0.84452340178577268</v>
      </c>
      <c r="AA89" s="61" t="str">
        <f t="shared" ca="1" si="85"/>
        <v>-</v>
      </c>
      <c r="AB89" s="62">
        <f t="shared" ca="1" si="86"/>
        <v>8.3817930080856591E-3</v>
      </c>
      <c r="AC89" s="60">
        <f t="shared" ca="1" si="87"/>
        <v>0.84297982430083584</v>
      </c>
      <c r="AD89" s="61" t="str">
        <f t="shared" ca="1" si="88"/>
        <v>-</v>
      </c>
      <c r="AE89" s="62">
        <f t="shared" ca="1" si="89"/>
        <v>8.471832867292424E-3</v>
      </c>
      <c r="AF89" s="60">
        <f t="shared" ca="1" si="90"/>
        <v>0.8520353789561429</v>
      </c>
      <c r="AG89" s="61" t="str">
        <f t="shared" ca="1" si="91"/>
        <v>-</v>
      </c>
      <c r="AH89" s="62">
        <f t="shared" ca="1" si="92"/>
        <v>8.5546863151378053E-3</v>
      </c>
      <c r="AI89" s="60">
        <f t="shared" ca="1" si="93"/>
        <v>0.85049265787104644</v>
      </c>
      <c r="AJ89" s="61" t="str">
        <f t="shared" ca="1" si="94"/>
        <v>-</v>
      </c>
      <c r="AK89" s="62">
        <f t="shared" ca="1" si="95"/>
        <v>8.6453423597896532E-3</v>
      </c>
      <c r="AL89" s="60">
        <f t="shared" ca="1" si="96"/>
        <v>0.8487959915753267</v>
      </c>
      <c r="AM89" s="61" t="str">
        <f t="shared" ca="1" si="97"/>
        <v>-</v>
      </c>
      <c r="AN89" s="62">
        <f t="shared" ca="1" si="98"/>
        <v>8.7560117829546622E-3</v>
      </c>
      <c r="AO89" s="60">
        <f t="shared" ca="1" si="99"/>
        <v>0.8596614679050234</v>
      </c>
      <c r="AP89" s="61" t="str">
        <f t="shared" ca="1" si="100"/>
        <v>-</v>
      </c>
      <c r="AQ89" s="62">
        <f t="shared" ca="1" si="101"/>
        <v>8.8412488497920261E-3</v>
      </c>
      <c r="AR89" s="60">
        <f t="shared" ca="1" si="102"/>
        <v>0.86803000643759676</v>
      </c>
      <c r="AS89" s="61" t="str">
        <f t="shared" ca="1" si="103"/>
        <v>-</v>
      </c>
      <c r="AT89" s="10" t="str">
        <f t="shared" ca="1" si="64"/>
        <v/>
      </c>
      <c r="AU89" s="10"/>
      <c r="AV89" s="10"/>
      <c r="AW89" s="10">
        <f t="shared" ca="1" si="65"/>
        <v>0</v>
      </c>
      <c r="AX89" s="10">
        <f t="shared" ca="1" si="66"/>
        <v>0</v>
      </c>
      <c r="AY89" s="10">
        <f t="shared" ca="1" si="67"/>
        <v>0</v>
      </c>
      <c r="AZ89" s="10">
        <f t="shared" ca="1" si="68"/>
        <v>0</v>
      </c>
      <c r="BA89" s="10">
        <f t="shared" ca="1" si="69"/>
        <v>0</v>
      </c>
      <c r="BB89" s="10">
        <f t="shared" ca="1" si="70"/>
        <v>0</v>
      </c>
      <c r="BC89" s="10">
        <f t="shared" ca="1" si="71"/>
        <v>0</v>
      </c>
      <c r="BD89" s="10">
        <f t="shared" ca="1" si="72"/>
        <v>0</v>
      </c>
      <c r="BE89" s="10">
        <f t="shared" ca="1" si="73"/>
        <v>0</v>
      </c>
      <c r="BF89" s="10">
        <f t="shared" ca="1" si="74"/>
        <v>0</v>
      </c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</row>
    <row r="90" spans="1:96" x14ac:dyDescent="0.25">
      <c r="A90" s="3" t="str">
        <f t="shared" si="55"/>
        <v>Applicant 82</v>
      </c>
      <c r="B90" s="39">
        <v>1457.5025343754012</v>
      </c>
      <c r="C90" s="39">
        <v>9.4093646806948996</v>
      </c>
      <c r="D90" s="39">
        <v>1.5683501848778807</v>
      </c>
      <c r="E90" s="39">
        <v>9.1423708959136256</v>
      </c>
      <c r="F90" s="40">
        <v>3.0766289999059424</v>
      </c>
      <c r="G90" s="41">
        <v>1.1705270400770713</v>
      </c>
      <c r="H90" s="39">
        <v>3.9890060361789614</v>
      </c>
      <c r="I90" s="10">
        <f t="shared" si="56"/>
        <v>3.2933577882391936E-2</v>
      </c>
      <c r="J90" s="10">
        <f t="shared" si="57"/>
        <v>1.3190027708902329E-2</v>
      </c>
      <c r="K90" s="10">
        <f t="shared" si="58"/>
        <v>2.0703656460065644E-3</v>
      </c>
      <c r="L90" s="10">
        <f t="shared" si="59"/>
        <v>1.2335673958524005E-2</v>
      </c>
      <c r="M90" s="10">
        <f t="shared" si="60"/>
        <v>5.47064757038413E-3</v>
      </c>
      <c r="N90" s="10">
        <f t="shared" si="61"/>
        <v>2.5019024714478312E-3</v>
      </c>
      <c r="O90" s="10">
        <f t="shared" si="62"/>
        <v>4.3966289897238555E-3</v>
      </c>
      <c r="P90" s="60">
        <f t="shared" si="75"/>
        <v>7.6735604449874361E-3</v>
      </c>
      <c r="Q90" s="60">
        <f t="shared" si="76"/>
        <v>0.84443040597928209</v>
      </c>
      <c r="R90" s="61" t="str">
        <f t="shared" ca="1" si="77"/>
        <v>-</v>
      </c>
      <c r="S90" s="62">
        <f t="shared" ca="1" si="63"/>
        <v>7.7604863892895785E-3</v>
      </c>
      <c r="T90" s="60">
        <f t="shared" ca="1" si="78"/>
        <v>0.84253979348137653</v>
      </c>
      <c r="U90" s="61" t="str">
        <f t="shared" ca="1" si="79"/>
        <v>-</v>
      </c>
      <c r="V90" s="62">
        <f t="shared" ca="1" si="80"/>
        <v>7.8656877108166569E-3</v>
      </c>
      <c r="W90" s="60">
        <f t="shared" ca="1" si="81"/>
        <v>0.85396128116489678</v>
      </c>
      <c r="X90" s="61" t="str">
        <f t="shared" ca="1" si="82"/>
        <v>-</v>
      </c>
      <c r="Y90" s="62">
        <f t="shared" ca="1" si="83"/>
        <v>7.9413141435538091E-3</v>
      </c>
      <c r="Z90" s="60">
        <f t="shared" ca="1" si="84"/>
        <v>0.85246471592932649</v>
      </c>
      <c r="AA90" s="61" t="str">
        <f t="shared" ca="1" si="85"/>
        <v>-</v>
      </c>
      <c r="AB90" s="62">
        <f t="shared" ca="1" si="86"/>
        <v>8.0156770706741251E-3</v>
      </c>
      <c r="AC90" s="60">
        <f t="shared" ca="1" si="87"/>
        <v>0.85099550137150992</v>
      </c>
      <c r="AD90" s="61" t="str">
        <f t="shared" ca="1" si="88"/>
        <v>-</v>
      </c>
      <c r="AE90" s="62">
        <f t="shared" ca="1" si="89"/>
        <v>8.1017839972224361E-3</v>
      </c>
      <c r="AF90" s="60">
        <f t="shared" ca="1" si="90"/>
        <v>0.86013716295336529</v>
      </c>
      <c r="AG90" s="61" t="str">
        <f t="shared" ca="1" si="91"/>
        <v>-</v>
      </c>
      <c r="AH90" s="62">
        <f t="shared" ca="1" si="92"/>
        <v>8.1810184141878593E-3</v>
      </c>
      <c r="AI90" s="60">
        <f t="shared" ca="1" si="93"/>
        <v>0.85867367628523428</v>
      </c>
      <c r="AJ90" s="61" t="str">
        <f t="shared" ca="1" si="94"/>
        <v>-</v>
      </c>
      <c r="AK90" s="62">
        <f t="shared" ca="1" si="95"/>
        <v>8.2677146112584421E-3</v>
      </c>
      <c r="AL90" s="60">
        <f t="shared" ca="1" si="96"/>
        <v>0.85706370618658512</v>
      </c>
      <c r="AM90" s="61" t="str">
        <f t="shared" ca="1" si="97"/>
        <v>-</v>
      </c>
      <c r="AN90" s="62">
        <f t="shared" ca="1" si="98"/>
        <v>8.3735500043339746E-3</v>
      </c>
      <c r="AO90" s="60">
        <f t="shared" ca="1" si="99"/>
        <v>0.86803501790935733</v>
      </c>
      <c r="AP90" s="61" t="str">
        <f t="shared" ca="1" si="100"/>
        <v>-</v>
      </c>
      <c r="AQ90" s="62">
        <f t="shared" ca="1" si="101"/>
        <v>8.4550639240359611E-3</v>
      </c>
      <c r="AR90" s="60">
        <f t="shared" ca="1" si="102"/>
        <v>0.8764850703616327</v>
      </c>
      <c r="AS90" s="61" t="str">
        <f t="shared" ca="1" si="103"/>
        <v>-</v>
      </c>
      <c r="AT90" s="10" t="str">
        <f t="shared" ca="1" si="64"/>
        <v/>
      </c>
      <c r="AU90" s="10"/>
      <c r="AV90" s="10"/>
      <c r="AW90" s="10">
        <f t="shared" ca="1" si="65"/>
        <v>0</v>
      </c>
      <c r="AX90" s="10">
        <f t="shared" ca="1" si="66"/>
        <v>0</v>
      </c>
      <c r="AY90" s="10">
        <f t="shared" ca="1" si="67"/>
        <v>0</v>
      </c>
      <c r="AZ90" s="10">
        <f t="shared" ca="1" si="68"/>
        <v>0</v>
      </c>
      <c r="BA90" s="10">
        <f t="shared" ca="1" si="69"/>
        <v>0</v>
      </c>
      <c r="BB90" s="10">
        <f t="shared" ca="1" si="70"/>
        <v>0</v>
      </c>
      <c r="BC90" s="10">
        <f t="shared" ca="1" si="71"/>
        <v>0</v>
      </c>
      <c r="BD90" s="10">
        <f t="shared" ca="1" si="72"/>
        <v>0</v>
      </c>
      <c r="BE90" s="10">
        <f t="shared" ca="1" si="73"/>
        <v>0</v>
      </c>
      <c r="BF90" s="10">
        <f t="shared" ca="1" si="74"/>
        <v>0</v>
      </c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</row>
    <row r="91" spans="1:96" x14ac:dyDescent="0.25">
      <c r="A91" s="3" t="str">
        <f t="shared" si="55"/>
        <v>Applicant 83</v>
      </c>
      <c r="B91" s="39">
        <v>1528.8917378885117</v>
      </c>
      <c r="C91" s="39">
        <v>6.0353334347862537</v>
      </c>
      <c r="D91" s="39">
        <v>7.2831025827841209</v>
      </c>
      <c r="E91" s="39">
        <v>21.778393410323417</v>
      </c>
      <c r="F91" s="40">
        <v>3.776593265105129</v>
      </c>
      <c r="G91" s="41">
        <v>2.7895108910056443</v>
      </c>
      <c r="H91" s="39">
        <v>2.7327982466773024</v>
      </c>
      <c r="I91" s="10">
        <f t="shared" si="56"/>
        <v>3.4546681008053734E-2</v>
      </c>
      <c r="J91" s="10">
        <f t="shared" si="57"/>
        <v>8.4603177726358773E-3</v>
      </c>
      <c r="K91" s="10">
        <f t="shared" si="58"/>
        <v>9.6143613391495367E-3</v>
      </c>
      <c r="L91" s="10">
        <f t="shared" si="59"/>
        <v>2.9385283479397738E-2</v>
      </c>
      <c r="M91" s="10">
        <f t="shared" si="60"/>
        <v>6.7152753129181538E-3</v>
      </c>
      <c r="N91" s="10">
        <f t="shared" si="61"/>
        <v>5.9623434174388128E-3</v>
      </c>
      <c r="O91" s="10">
        <f t="shared" si="62"/>
        <v>3.0120536006802145E-3</v>
      </c>
      <c r="P91" s="60">
        <f t="shared" si="75"/>
        <v>1.0283822729502535E-2</v>
      </c>
      <c r="Q91" s="60">
        <f t="shared" si="76"/>
        <v>0.85471422870878466</v>
      </c>
      <c r="R91" s="61" t="str">
        <f t="shared" ca="1" si="77"/>
        <v>-</v>
      </c>
      <c r="S91" s="62">
        <f t="shared" ca="1" si="63"/>
        <v>1.0400317674477104E-2</v>
      </c>
      <c r="T91" s="60">
        <f t="shared" ca="1" si="78"/>
        <v>0.85294011115585366</v>
      </c>
      <c r="U91" s="61" t="str">
        <f t="shared" ca="1" si="79"/>
        <v>-</v>
      </c>
      <c r="V91" s="62">
        <f t="shared" ca="1" si="80"/>
        <v>1.0541304606065109E-2</v>
      </c>
      <c r="W91" s="60">
        <f t="shared" ca="1" si="81"/>
        <v>0.86450258577096184</v>
      </c>
      <c r="X91" s="61" t="str">
        <f t="shared" ca="1" si="82"/>
        <v>-</v>
      </c>
      <c r="Y91" s="62">
        <f t="shared" ca="1" si="83"/>
        <v>1.0642656362333811E-2</v>
      </c>
      <c r="Z91" s="60">
        <f t="shared" ca="1" si="84"/>
        <v>0.86310737229166035</v>
      </c>
      <c r="AA91" s="61" t="str">
        <f t="shared" ca="1" si="85"/>
        <v>-</v>
      </c>
      <c r="AB91" s="62">
        <f t="shared" ca="1" si="86"/>
        <v>1.0742314814969286E-2</v>
      </c>
      <c r="AC91" s="60">
        <f t="shared" ca="1" si="87"/>
        <v>0.86173781618647916</v>
      </c>
      <c r="AD91" s="61" t="str">
        <f t="shared" ca="1" si="88"/>
        <v>Applicant 83</v>
      </c>
      <c r="AE91" s="62">
        <f t="shared" ca="1" si="89"/>
        <v>0</v>
      </c>
      <c r="AF91" s="60">
        <f t="shared" ca="1" si="90"/>
        <v>0.86013716295336529</v>
      </c>
      <c r="AG91" s="61" t="str">
        <f t="shared" ca="1" si="91"/>
        <v>-</v>
      </c>
      <c r="AH91" s="62">
        <f t="shared" ca="1" si="92"/>
        <v>0</v>
      </c>
      <c r="AI91" s="60">
        <f t="shared" ca="1" si="93"/>
        <v>0.85867367628523428</v>
      </c>
      <c r="AJ91" s="61" t="str">
        <f t="shared" ca="1" si="94"/>
        <v>-</v>
      </c>
      <c r="AK91" s="62">
        <f t="shared" ca="1" si="95"/>
        <v>0</v>
      </c>
      <c r="AL91" s="60">
        <f t="shared" ca="1" si="96"/>
        <v>0.85706370618658512</v>
      </c>
      <c r="AM91" s="61" t="str">
        <f t="shared" ca="1" si="97"/>
        <v>-</v>
      </c>
      <c r="AN91" s="62">
        <f t="shared" ca="1" si="98"/>
        <v>0</v>
      </c>
      <c r="AO91" s="60">
        <f t="shared" ca="1" si="99"/>
        <v>0.86803501790935733</v>
      </c>
      <c r="AP91" s="61" t="str">
        <f t="shared" ca="1" si="100"/>
        <v>-</v>
      </c>
      <c r="AQ91" s="62">
        <f t="shared" ca="1" si="101"/>
        <v>0</v>
      </c>
      <c r="AR91" s="60">
        <f t="shared" ca="1" si="102"/>
        <v>0.8764850703616327</v>
      </c>
      <c r="AS91" s="61" t="str">
        <f t="shared" ca="1" si="103"/>
        <v>-</v>
      </c>
      <c r="AT91" s="10" t="str">
        <f t="shared" ca="1" si="64"/>
        <v>Applicant 83</v>
      </c>
      <c r="AU91" s="10"/>
      <c r="AV91" s="10"/>
      <c r="AW91" s="10">
        <f t="shared" ca="1" si="65"/>
        <v>0</v>
      </c>
      <c r="AX91" s="10">
        <f t="shared" ca="1" si="66"/>
        <v>0</v>
      </c>
      <c r="AY91" s="10">
        <f t="shared" ca="1" si="67"/>
        <v>0</v>
      </c>
      <c r="AZ91" s="10">
        <f t="shared" ca="1" si="68"/>
        <v>0</v>
      </c>
      <c r="BA91" s="10">
        <f t="shared" ca="1" si="69"/>
        <v>1.0742314814969286E-2</v>
      </c>
      <c r="BB91" s="10">
        <f t="shared" ca="1" si="70"/>
        <v>0</v>
      </c>
      <c r="BC91" s="10">
        <f t="shared" ca="1" si="71"/>
        <v>0</v>
      </c>
      <c r="BD91" s="10">
        <f t="shared" ca="1" si="72"/>
        <v>0</v>
      </c>
      <c r="BE91" s="10">
        <f t="shared" ca="1" si="73"/>
        <v>0</v>
      </c>
      <c r="BF91" s="10">
        <f t="shared" ca="1" si="74"/>
        <v>0</v>
      </c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</row>
    <row r="92" spans="1:96" x14ac:dyDescent="0.25">
      <c r="A92" s="3" t="str">
        <f t="shared" si="55"/>
        <v>Applicant 84</v>
      </c>
      <c r="B92" s="39">
        <v>1568.1367490709422</v>
      </c>
      <c r="C92" s="39">
        <v>6.3109512496176468</v>
      </c>
      <c r="D92" s="39">
        <v>13.837170142389109</v>
      </c>
      <c r="E92" s="39">
        <v>7.1388021448964274</v>
      </c>
      <c r="F92" s="40">
        <v>8.8875363669926699</v>
      </c>
      <c r="G92" s="41">
        <v>8.192260787273062</v>
      </c>
      <c r="H92" s="39">
        <v>1.0406772134001629</v>
      </c>
      <c r="I92" s="10">
        <f t="shared" si="56"/>
        <v>3.5433457258378272E-2</v>
      </c>
      <c r="J92" s="10">
        <f t="shared" si="57"/>
        <v>8.8466782484023128E-3</v>
      </c>
      <c r="K92" s="10">
        <f t="shared" si="58"/>
        <v>1.8266329788446348E-2</v>
      </c>
      <c r="L92" s="10">
        <f t="shared" si="59"/>
        <v>9.6322864950945386E-3</v>
      </c>
      <c r="M92" s="10">
        <f t="shared" si="60"/>
        <v>1.580319864184972E-2</v>
      </c>
      <c r="N92" s="10">
        <f t="shared" si="61"/>
        <v>1.7510264016689515E-2</v>
      </c>
      <c r="O92" s="10">
        <f t="shared" si="62"/>
        <v>1.1470204767508963E-3</v>
      </c>
      <c r="P92" s="60">
        <f t="shared" si="75"/>
        <v>1.1225182623748589E-2</v>
      </c>
      <c r="Q92" s="60">
        <f t="shared" si="76"/>
        <v>0.86593941133253327</v>
      </c>
      <c r="R92" s="61" t="str">
        <f t="shared" ca="1" si="77"/>
        <v>-</v>
      </c>
      <c r="S92" s="62">
        <f t="shared" ca="1" si="63"/>
        <v>1.1352341275397804E-2</v>
      </c>
      <c r="T92" s="60">
        <f t="shared" ca="1" si="78"/>
        <v>0.86429245243125141</v>
      </c>
      <c r="U92" s="61" t="str">
        <f t="shared" ca="1" si="79"/>
        <v>-</v>
      </c>
      <c r="V92" s="62">
        <f t="shared" ca="1" si="80"/>
        <v>1.1506233859533574E-2</v>
      </c>
      <c r="W92" s="60">
        <f t="shared" ca="1" si="81"/>
        <v>0.87600881963049537</v>
      </c>
      <c r="X92" s="61" t="str">
        <f t="shared" ca="1" si="82"/>
        <v>-</v>
      </c>
      <c r="Y92" s="62">
        <f t="shared" ca="1" si="83"/>
        <v>1.1616863146256885E-2</v>
      </c>
      <c r="Z92" s="60">
        <f t="shared" ca="1" si="84"/>
        <v>0.87472423543791722</v>
      </c>
      <c r="AA92" s="61" t="str">
        <f t="shared" ca="1" si="85"/>
        <v>-</v>
      </c>
      <c r="AB92" s="62">
        <f t="shared" ca="1" si="86"/>
        <v>1.1725644127829437E-2</v>
      </c>
      <c r="AC92" s="60">
        <f t="shared" ca="1" si="87"/>
        <v>0.87346346031430855</v>
      </c>
      <c r="AD92" s="61" t="str">
        <f t="shared" ca="1" si="88"/>
        <v>-</v>
      </c>
      <c r="AE92" s="62">
        <f t="shared" ca="1" si="89"/>
        <v>1.1851604688458875E-2</v>
      </c>
      <c r="AF92" s="60">
        <f t="shared" ca="1" si="90"/>
        <v>0.8719887676418242</v>
      </c>
      <c r="AG92" s="61" t="str">
        <f t="shared" ca="1" si="91"/>
        <v>-</v>
      </c>
      <c r="AH92" s="62">
        <f t="shared" ca="1" si="92"/>
        <v>1.1967511874816429E-2</v>
      </c>
      <c r="AI92" s="60">
        <f t="shared" ca="1" si="93"/>
        <v>0.87064118816005076</v>
      </c>
      <c r="AJ92" s="61" t="str">
        <f t="shared" ca="1" si="94"/>
        <v>-</v>
      </c>
      <c r="AK92" s="62">
        <f t="shared" ca="1" si="95"/>
        <v>1.2094334443281047E-2</v>
      </c>
      <c r="AL92" s="60">
        <f t="shared" ca="1" si="96"/>
        <v>0.86915804062986612</v>
      </c>
      <c r="AM92" s="61" t="str">
        <f t="shared" ca="1" si="97"/>
        <v>-</v>
      </c>
      <c r="AN92" s="62">
        <f t="shared" ca="1" si="98"/>
        <v>1.2249154571935291E-2</v>
      </c>
      <c r="AO92" s="60">
        <f t="shared" ca="1" si="99"/>
        <v>0.88028417248129265</v>
      </c>
      <c r="AP92" s="61" t="str">
        <f t="shared" ca="1" si="100"/>
        <v>-</v>
      </c>
      <c r="AQ92" s="62">
        <f t="shared" ca="1" si="101"/>
        <v>1.2368396303539827E-2</v>
      </c>
      <c r="AR92" s="60">
        <f t="shared" ca="1" si="102"/>
        <v>0.88885346666517251</v>
      </c>
      <c r="AS92" s="61" t="str">
        <f t="shared" ca="1" si="103"/>
        <v>-</v>
      </c>
      <c r="AT92" s="10" t="str">
        <f t="shared" ca="1" si="64"/>
        <v/>
      </c>
      <c r="AU92" s="10"/>
      <c r="AV92" s="10"/>
      <c r="AW92" s="10">
        <f t="shared" ca="1" si="65"/>
        <v>0</v>
      </c>
      <c r="AX92" s="10">
        <f t="shared" ca="1" si="66"/>
        <v>0</v>
      </c>
      <c r="AY92" s="10">
        <f t="shared" ca="1" si="67"/>
        <v>0</v>
      </c>
      <c r="AZ92" s="10">
        <f t="shared" ca="1" si="68"/>
        <v>0</v>
      </c>
      <c r="BA92" s="10">
        <f t="shared" ca="1" si="69"/>
        <v>0</v>
      </c>
      <c r="BB92" s="10">
        <f t="shared" ca="1" si="70"/>
        <v>0</v>
      </c>
      <c r="BC92" s="10">
        <f t="shared" ca="1" si="71"/>
        <v>0</v>
      </c>
      <c r="BD92" s="10">
        <f t="shared" ca="1" si="72"/>
        <v>0</v>
      </c>
      <c r="BE92" s="10">
        <f t="shared" ca="1" si="73"/>
        <v>0</v>
      </c>
      <c r="BF92" s="10">
        <f t="shared" ca="1" si="74"/>
        <v>0</v>
      </c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</row>
    <row r="93" spans="1:96" x14ac:dyDescent="0.25">
      <c r="A93" s="3" t="str">
        <f t="shared" si="55"/>
        <v>Applicant 85</v>
      </c>
      <c r="B93" s="39">
        <v>1328.3988719683568</v>
      </c>
      <c r="C93" s="39">
        <v>7.4357424180545628</v>
      </c>
      <c r="D93" s="39">
        <v>8.0110938702809396</v>
      </c>
      <c r="E93" s="39">
        <v>21.445002562404841</v>
      </c>
      <c r="F93" s="40">
        <v>2.4690376931411615</v>
      </c>
      <c r="G93" s="41">
        <v>0.70502206068720752</v>
      </c>
      <c r="H93" s="39">
        <v>3.3477535888941832</v>
      </c>
      <c r="I93" s="10">
        <f t="shared" si="56"/>
        <v>3.0016364758912523E-2</v>
      </c>
      <c r="J93" s="10">
        <f t="shared" si="57"/>
        <v>1.042340815332889E-2</v>
      </c>
      <c r="K93" s="10">
        <f t="shared" si="58"/>
        <v>1.057537640246772E-2</v>
      </c>
      <c r="L93" s="10">
        <f t="shared" si="59"/>
        <v>2.8935443842885329E-2</v>
      </c>
      <c r="M93" s="10">
        <f t="shared" si="60"/>
        <v>4.3902709938645418E-3</v>
      </c>
      <c r="N93" s="10">
        <f t="shared" si="61"/>
        <v>1.5069249796591001E-3</v>
      </c>
      <c r="O93" s="10">
        <f t="shared" si="62"/>
        <v>3.6898491368248967E-3</v>
      </c>
      <c r="P93" s="60">
        <f t="shared" si="75"/>
        <v>9.425014554520314E-3</v>
      </c>
      <c r="Q93" s="60">
        <f t="shared" si="76"/>
        <v>0.87536442588705354</v>
      </c>
      <c r="R93" s="61" t="str">
        <f t="shared" ca="1" si="77"/>
        <v>-</v>
      </c>
      <c r="S93" s="62">
        <f t="shared" ca="1" si="63"/>
        <v>9.5317809370993808E-3</v>
      </c>
      <c r="T93" s="60">
        <f t="shared" ca="1" si="78"/>
        <v>0.8738242333683508</v>
      </c>
      <c r="U93" s="61" t="str">
        <f t="shared" ca="1" si="79"/>
        <v>-</v>
      </c>
      <c r="V93" s="62">
        <f t="shared" ca="1" si="80"/>
        <v>9.660993965869509E-3</v>
      </c>
      <c r="W93" s="60">
        <f t="shared" ca="1" si="81"/>
        <v>0.88566981359636487</v>
      </c>
      <c r="X93" s="61" t="str">
        <f t="shared" ca="1" si="82"/>
        <v>-</v>
      </c>
      <c r="Y93" s="62">
        <f t="shared" ca="1" si="83"/>
        <v>9.7538817764711329E-3</v>
      </c>
      <c r="Z93" s="60">
        <f t="shared" ca="1" si="84"/>
        <v>0.8844781172143884</v>
      </c>
      <c r="AA93" s="61" t="str">
        <f t="shared" ca="1" si="85"/>
        <v>-</v>
      </c>
      <c r="AB93" s="62">
        <f t="shared" ca="1" si="86"/>
        <v>9.8452176922367452E-3</v>
      </c>
      <c r="AC93" s="60">
        <f t="shared" ca="1" si="87"/>
        <v>0.88330867800654533</v>
      </c>
      <c r="AD93" s="61" t="str">
        <f t="shared" ca="1" si="88"/>
        <v>-</v>
      </c>
      <c r="AE93" s="62">
        <f t="shared" ca="1" si="89"/>
        <v>9.9509781201086566E-3</v>
      </c>
      <c r="AF93" s="60">
        <f t="shared" ca="1" si="90"/>
        <v>0.8819397457619329</v>
      </c>
      <c r="AG93" s="61" t="str">
        <f t="shared" ca="1" si="91"/>
        <v>-</v>
      </c>
      <c r="AH93" s="62">
        <f t="shared" ca="1" si="92"/>
        <v>1.0048297420382867E-2</v>
      </c>
      <c r="AI93" s="60">
        <f t="shared" ca="1" si="93"/>
        <v>0.88068948558043358</v>
      </c>
      <c r="AJ93" s="61" t="str">
        <f t="shared" ca="1" si="94"/>
        <v>-</v>
      </c>
      <c r="AK93" s="62">
        <f t="shared" ca="1" si="95"/>
        <v>1.0154781617004472E-2</v>
      </c>
      <c r="AL93" s="60">
        <f t="shared" ca="1" si="96"/>
        <v>0.87931282224687057</v>
      </c>
      <c r="AM93" s="61" t="str">
        <f t="shared" ca="1" si="97"/>
        <v>-</v>
      </c>
      <c r="AN93" s="62">
        <f t="shared" ca="1" si="98"/>
        <v>1.0284773441174158E-2</v>
      </c>
      <c r="AO93" s="60">
        <f t="shared" ca="1" si="99"/>
        <v>0.89056894592246683</v>
      </c>
      <c r="AP93" s="61" t="str">
        <f t="shared" ca="1" si="100"/>
        <v>-</v>
      </c>
      <c r="AQ93" s="62">
        <f t="shared" ca="1" si="101"/>
        <v>1.0384892529971991E-2</v>
      </c>
      <c r="AR93" s="60">
        <f t="shared" ca="1" si="102"/>
        <v>0.8992383591951445</v>
      </c>
      <c r="AS93" s="61" t="str">
        <f t="shared" ca="1" si="103"/>
        <v>-</v>
      </c>
      <c r="AT93" s="10" t="str">
        <f t="shared" ca="1" si="64"/>
        <v/>
      </c>
      <c r="AU93" s="10"/>
      <c r="AV93" s="10"/>
      <c r="AW93" s="10">
        <f t="shared" ca="1" si="65"/>
        <v>0</v>
      </c>
      <c r="AX93" s="10">
        <f t="shared" ca="1" si="66"/>
        <v>0</v>
      </c>
      <c r="AY93" s="10">
        <f t="shared" ca="1" si="67"/>
        <v>0</v>
      </c>
      <c r="AZ93" s="10">
        <f t="shared" ca="1" si="68"/>
        <v>0</v>
      </c>
      <c r="BA93" s="10">
        <f t="shared" ca="1" si="69"/>
        <v>0</v>
      </c>
      <c r="BB93" s="10">
        <f t="shared" ca="1" si="70"/>
        <v>0</v>
      </c>
      <c r="BC93" s="10">
        <f t="shared" ca="1" si="71"/>
        <v>0</v>
      </c>
      <c r="BD93" s="10">
        <f t="shared" ca="1" si="72"/>
        <v>0</v>
      </c>
      <c r="BE93" s="10">
        <f t="shared" ca="1" si="73"/>
        <v>0</v>
      </c>
      <c r="BF93" s="10">
        <f t="shared" ca="1" si="74"/>
        <v>0</v>
      </c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</row>
    <row r="94" spans="1:96" x14ac:dyDescent="0.25">
      <c r="A94" s="3" t="str">
        <f t="shared" si="55"/>
        <v>Applicant 86</v>
      </c>
      <c r="B94" s="39">
        <v>1574.2070070795844</v>
      </c>
      <c r="C94" s="39">
        <v>9.5213772797654865</v>
      </c>
      <c r="D94" s="39">
        <v>5.2138887330027694E-2</v>
      </c>
      <c r="E94" s="39">
        <v>16.706447218061751</v>
      </c>
      <c r="F94" s="40">
        <v>2.265130652177799</v>
      </c>
      <c r="G94" s="41">
        <v>0.69123880373848379</v>
      </c>
      <c r="H94" s="39">
        <v>6.9999668979521701</v>
      </c>
      <c r="I94" s="10">
        <f t="shared" si="56"/>
        <v>3.5570620186180311E-2</v>
      </c>
      <c r="J94" s="10">
        <f t="shared" si="57"/>
        <v>1.3347046735757402E-2</v>
      </c>
      <c r="K94" s="10">
        <f t="shared" si="58"/>
        <v>6.8828098590431513E-5</v>
      </c>
      <c r="L94" s="10">
        <f t="shared" si="59"/>
        <v>2.2541776989097467E-2</v>
      </c>
      <c r="M94" s="10">
        <f t="shared" si="60"/>
        <v>4.0276976844845222E-3</v>
      </c>
      <c r="N94" s="10">
        <f t="shared" si="61"/>
        <v>1.4774644345850265E-3</v>
      </c>
      <c r="O94" s="10">
        <f t="shared" si="62"/>
        <v>7.7152696966395718E-3</v>
      </c>
      <c r="P94" s="60">
        <f t="shared" si="75"/>
        <v>8.9209161921404989E-3</v>
      </c>
      <c r="Q94" s="60">
        <f t="shared" si="76"/>
        <v>0.88428534207919407</v>
      </c>
      <c r="R94" s="61" t="str">
        <f t="shared" ca="1" si="77"/>
        <v>-</v>
      </c>
      <c r="S94" s="62">
        <f t="shared" ca="1" si="63"/>
        <v>9.0219721582205786E-3</v>
      </c>
      <c r="T94" s="60">
        <f t="shared" ca="1" si="78"/>
        <v>0.88284620552657134</v>
      </c>
      <c r="U94" s="61" t="str">
        <f t="shared" ca="1" si="79"/>
        <v>-</v>
      </c>
      <c r="V94" s="62">
        <f t="shared" ca="1" si="80"/>
        <v>9.1442742081455954E-3</v>
      </c>
      <c r="W94" s="60">
        <f t="shared" ca="1" si="81"/>
        <v>0.89481408780451044</v>
      </c>
      <c r="X94" s="61" t="str">
        <f t="shared" ca="1" si="82"/>
        <v>-</v>
      </c>
      <c r="Y94" s="62">
        <f t="shared" ca="1" si="83"/>
        <v>9.2321938998187591E-3</v>
      </c>
      <c r="Z94" s="60">
        <f t="shared" ca="1" si="84"/>
        <v>0.89371031111420718</v>
      </c>
      <c r="AA94" s="61" t="str">
        <f t="shared" ca="1" si="85"/>
        <v>-</v>
      </c>
      <c r="AB94" s="62">
        <f t="shared" ca="1" si="86"/>
        <v>9.318644699991439E-3</v>
      </c>
      <c r="AC94" s="60">
        <f t="shared" ca="1" si="87"/>
        <v>0.89262732270653677</v>
      </c>
      <c r="AD94" s="61" t="str">
        <f t="shared" ca="1" si="88"/>
        <v>-</v>
      </c>
      <c r="AE94" s="62">
        <f t="shared" ca="1" si="89"/>
        <v>9.4187485150075915E-3</v>
      </c>
      <c r="AF94" s="60">
        <f t="shared" ca="1" si="90"/>
        <v>0.89135849427694047</v>
      </c>
      <c r="AG94" s="61" t="str">
        <f t="shared" ca="1" si="91"/>
        <v>-</v>
      </c>
      <c r="AH94" s="62">
        <f t="shared" ca="1" si="92"/>
        <v>9.5108626774422379E-3</v>
      </c>
      <c r="AI94" s="60">
        <f t="shared" ca="1" si="93"/>
        <v>0.89020034825787586</v>
      </c>
      <c r="AJ94" s="61" t="str">
        <f t="shared" ca="1" si="94"/>
        <v>-</v>
      </c>
      <c r="AK94" s="62">
        <f t="shared" ca="1" si="95"/>
        <v>9.6116515503244706E-3</v>
      </c>
      <c r="AL94" s="60">
        <f t="shared" ca="1" si="96"/>
        <v>0.88892447379719508</v>
      </c>
      <c r="AM94" s="61" t="str">
        <f t="shared" ca="1" si="97"/>
        <v>-</v>
      </c>
      <c r="AN94" s="62">
        <f t="shared" ca="1" si="98"/>
        <v>9.7346907416565476E-3</v>
      </c>
      <c r="AO94" s="60">
        <f t="shared" ca="1" si="99"/>
        <v>0.90030363666412339</v>
      </c>
      <c r="AP94" s="61" t="str">
        <f t="shared" ca="1" si="100"/>
        <v>Applicant 86</v>
      </c>
      <c r="AQ94" s="62">
        <f t="shared" ca="1" si="101"/>
        <v>0</v>
      </c>
      <c r="AR94" s="60">
        <f t="shared" ca="1" si="102"/>
        <v>0.8992383591951445</v>
      </c>
      <c r="AS94" s="61" t="str">
        <f t="shared" ca="1" si="103"/>
        <v>-</v>
      </c>
      <c r="AT94" s="10" t="str">
        <f t="shared" ca="1" si="64"/>
        <v>Applicant 86</v>
      </c>
      <c r="AU94" s="10"/>
      <c r="AV94" s="10"/>
      <c r="AW94" s="10">
        <f t="shared" ca="1" si="65"/>
        <v>0</v>
      </c>
      <c r="AX94" s="10">
        <f t="shared" ca="1" si="66"/>
        <v>0</v>
      </c>
      <c r="AY94" s="10">
        <f t="shared" ca="1" si="67"/>
        <v>0</v>
      </c>
      <c r="AZ94" s="10">
        <f t="shared" ca="1" si="68"/>
        <v>0</v>
      </c>
      <c r="BA94" s="10">
        <f t="shared" ca="1" si="69"/>
        <v>0</v>
      </c>
      <c r="BB94" s="10">
        <f t="shared" ca="1" si="70"/>
        <v>0</v>
      </c>
      <c r="BC94" s="10">
        <f t="shared" ca="1" si="71"/>
        <v>0</v>
      </c>
      <c r="BD94" s="10">
        <f t="shared" ca="1" si="72"/>
        <v>0</v>
      </c>
      <c r="BE94" s="10">
        <f t="shared" ca="1" si="73"/>
        <v>9.7346907416565476E-3</v>
      </c>
      <c r="BF94" s="10">
        <f t="shared" ca="1" si="74"/>
        <v>0</v>
      </c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</row>
    <row r="95" spans="1:96" x14ac:dyDescent="0.25">
      <c r="A95" s="3" t="str">
        <f t="shared" si="55"/>
        <v>Applicant 87</v>
      </c>
      <c r="B95" s="39">
        <v>1431.6485610950499</v>
      </c>
      <c r="C95" s="39">
        <v>9.5322967359155122</v>
      </c>
      <c r="D95" s="39">
        <v>15.017260272209592</v>
      </c>
      <c r="E95" s="39">
        <v>23.241899156728756</v>
      </c>
      <c r="F95" s="40">
        <v>6.6945863764960913</v>
      </c>
      <c r="G95" s="41">
        <v>5.3176249017269361</v>
      </c>
      <c r="H95" s="39">
        <v>4.1691970616860132</v>
      </c>
      <c r="I95" s="10">
        <f t="shared" si="56"/>
        <v>3.2349384152010115E-2</v>
      </c>
      <c r="J95" s="10">
        <f t="shared" si="57"/>
        <v>1.3362353606526317E-2</v>
      </c>
      <c r="K95" s="10">
        <f t="shared" si="58"/>
        <v>1.9824156661251542E-2</v>
      </c>
      <c r="L95" s="10">
        <f t="shared" si="59"/>
        <v>3.1359971438311318E-2</v>
      </c>
      <c r="M95" s="10">
        <f t="shared" si="60"/>
        <v>1.190384758657111E-2</v>
      </c>
      <c r="N95" s="10">
        <f t="shared" si="61"/>
        <v>1.1365973128640549E-2</v>
      </c>
      <c r="O95" s="10">
        <f t="shared" si="62"/>
        <v>4.595233122995924E-3</v>
      </c>
      <c r="P95" s="60">
        <f t="shared" si="75"/>
        <v>1.3132728389084932E-2</v>
      </c>
      <c r="Q95" s="60">
        <f t="shared" si="76"/>
        <v>0.89741807046827904</v>
      </c>
      <c r="R95" s="61" t="str">
        <f t="shared" ca="1" si="77"/>
        <v>-</v>
      </c>
      <c r="S95" s="62">
        <f t="shared" ca="1" si="63"/>
        <v>1.3281495682268956E-2</v>
      </c>
      <c r="T95" s="60">
        <f t="shared" ca="1" si="78"/>
        <v>0.89612770120884033</v>
      </c>
      <c r="U95" s="61" t="str">
        <f t="shared" ca="1" si="79"/>
        <v>-</v>
      </c>
      <c r="V95" s="62">
        <f t="shared" ca="1" si="80"/>
        <v>1.3461539925315272E-2</v>
      </c>
      <c r="W95" s="60">
        <f t="shared" ca="1" si="81"/>
        <v>0.90827562772982573</v>
      </c>
      <c r="X95" s="61" t="str">
        <f t="shared" ca="1" si="82"/>
        <v>-</v>
      </c>
      <c r="Y95" s="62">
        <f t="shared" ca="1" si="83"/>
        <v>1.3590968944255389E-2</v>
      </c>
      <c r="Z95" s="60">
        <f t="shared" ca="1" si="84"/>
        <v>0.90730128005846256</v>
      </c>
      <c r="AA95" s="61" t="str">
        <f t="shared" ca="1" si="85"/>
        <v>-</v>
      </c>
      <c r="AB95" s="62">
        <f t="shared" ca="1" si="86"/>
        <v>1.3718235567238252E-2</v>
      </c>
      <c r="AC95" s="60">
        <f t="shared" ca="1" si="87"/>
        <v>0.90634555827377505</v>
      </c>
      <c r="AD95" s="61" t="str">
        <f t="shared" ca="1" si="88"/>
        <v>-</v>
      </c>
      <c r="AE95" s="62">
        <f t="shared" ca="1" si="89"/>
        <v>1.3865601172407434E-2</v>
      </c>
      <c r="AF95" s="60">
        <f t="shared" ca="1" si="90"/>
        <v>0.9052240954493479</v>
      </c>
      <c r="AG95" s="61" t="str">
        <f t="shared" ca="1" si="91"/>
        <v>-</v>
      </c>
      <c r="AH95" s="62">
        <f t="shared" ca="1" si="92"/>
        <v>1.4001204988202502E-2</v>
      </c>
      <c r="AI95" s="60">
        <f t="shared" ca="1" si="93"/>
        <v>0.90420155324607832</v>
      </c>
      <c r="AJ95" s="61" t="str">
        <f t="shared" ca="1" si="94"/>
        <v>-</v>
      </c>
      <c r="AK95" s="62">
        <f t="shared" ca="1" si="95"/>
        <v>1.4149579086074929E-2</v>
      </c>
      <c r="AL95" s="60">
        <f t="shared" ca="1" si="96"/>
        <v>0.90307405288327003</v>
      </c>
      <c r="AM95" s="61" t="str">
        <f t="shared" ca="1" si="97"/>
        <v>-</v>
      </c>
      <c r="AN95" s="62">
        <f t="shared" ca="1" si="98"/>
        <v>1.4330708495451112E-2</v>
      </c>
      <c r="AO95" s="60">
        <f t="shared" ca="1" si="99"/>
        <v>0.91463434515957454</v>
      </c>
      <c r="AP95" s="61" t="str">
        <f t="shared" ca="1" si="100"/>
        <v>-</v>
      </c>
      <c r="AQ95" s="62">
        <f t="shared" ca="1" si="101"/>
        <v>1.4470213510763157E-2</v>
      </c>
      <c r="AR95" s="60">
        <f t="shared" ca="1" si="102"/>
        <v>0.91370857270590766</v>
      </c>
      <c r="AS95" s="61" t="str">
        <f t="shared" ca="1" si="103"/>
        <v>-</v>
      </c>
      <c r="AT95" s="10" t="str">
        <f t="shared" ca="1" si="64"/>
        <v/>
      </c>
      <c r="AU95" s="10"/>
      <c r="AV95" s="10"/>
      <c r="AW95" s="10">
        <f t="shared" ca="1" si="65"/>
        <v>0</v>
      </c>
      <c r="AX95" s="10">
        <f t="shared" ca="1" si="66"/>
        <v>0</v>
      </c>
      <c r="AY95" s="10">
        <f t="shared" ca="1" si="67"/>
        <v>0</v>
      </c>
      <c r="AZ95" s="10">
        <f t="shared" ca="1" si="68"/>
        <v>0</v>
      </c>
      <c r="BA95" s="10">
        <f t="shared" ca="1" si="69"/>
        <v>0</v>
      </c>
      <c r="BB95" s="10">
        <f t="shared" ca="1" si="70"/>
        <v>0</v>
      </c>
      <c r="BC95" s="10">
        <f t="shared" ca="1" si="71"/>
        <v>0</v>
      </c>
      <c r="BD95" s="10">
        <f t="shared" ca="1" si="72"/>
        <v>0</v>
      </c>
      <c r="BE95" s="10">
        <f t="shared" ca="1" si="73"/>
        <v>0</v>
      </c>
      <c r="BF95" s="10">
        <f t="shared" ca="1" si="74"/>
        <v>0</v>
      </c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</row>
    <row r="96" spans="1:96" x14ac:dyDescent="0.25">
      <c r="A96" s="3" t="str">
        <f t="shared" si="55"/>
        <v>Applicant 88</v>
      </c>
      <c r="B96" s="39">
        <v>1425.3852465828488</v>
      </c>
      <c r="C96" s="39">
        <v>5.7467091853534553</v>
      </c>
      <c r="D96" s="39">
        <v>18.141046565706493</v>
      </c>
      <c r="E96" s="39">
        <v>21.488709110331122</v>
      </c>
      <c r="F96" s="40">
        <v>5.1771381097917137</v>
      </c>
      <c r="G96" s="41">
        <v>3.480432569812657</v>
      </c>
      <c r="H96" s="39">
        <v>2.739930985687927</v>
      </c>
      <c r="I96" s="10">
        <f t="shared" si="56"/>
        <v>3.2207858939240663E-2</v>
      </c>
      <c r="J96" s="10">
        <f t="shared" si="57"/>
        <v>8.0557249040769125E-3</v>
      </c>
      <c r="K96" s="10">
        <f t="shared" si="58"/>
        <v>2.3947840191805493E-2</v>
      </c>
      <c r="L96" s="10">
        <f t="shared" si="59"/>
        <v>2.8994416480422076E-2</v>
      </c>
      <c r="M96" s="10">
        <f t="shared" si="60"/>
        <v>9.2056266851612556E-3</v>
      </c>
      <c r="N96" s="10">
        <f t="shared" si="61"/>
        <v>7.4391300243251707E-3</v>
      </c>
      <c r="O96" s="10">
        <f t="shared" si="62"/>
        <v>3.01991521001994E-3</v>
      </c>
      <c r="P96" s="60">
        <f t="shared" si="75"/>
        <v>1.1881106572110684E-2</v>
      </c>
      <c r="Q96" s="60">
        <f t="shared" si="76"/>
        <v>0.90929917704038976</v>
      </c>
      <c r="R96" s="61" t="str">
        <f t="shared" ca="1" si="77"/>
        <v>-</v>
      </c>
      <c r="S96" s="62">
        <f t="shared" ca="1" si="63"/>
        <v>1.2015695517560349E-2</v>
      </c>
      <c r="T96" s="60">
        <f t="shared" ca="1" si="78"/>
        <v>0.90814339672640065</v>
      </c>
      <c r="U96" s="61" t="str">
        <f t="shared" ca="1" si="79"/>
        <v>-</v>
      </c>
      <c r="V96" s="62">
        <f t="shared" ca="1" si="80"/>
        <v>1.2178580546166147E-2</v>
      </c>
      <c r="W96" s="60">
        <f t="shared" ca="1" si="81"/>
        <v>0.92045420827599189</v>
      </c>
      <c r="X96" s="61" t="str">
        <f t="shared" ca="1" si="82"/>
        <v>-</v>
      </c>
      <c r="Y96" s="62">
        <f t="shared" ca="1" si="83"/>
        <v>1.2295674262109389E-2</v>
      </c>
      <c r="Z96" s="60">
        <f t="shared" ca="1" si="84"/>
        <v>0.91959695432057198</v>
      </c>
      <c r="AA96" s="61" t="str">
        <f t="shared" ca="1" si="85"/>
        <v>-</v>
      </c>
      <c r="AB96" s="62">
        <f t="shared" ca="1" si="86"/>
        <v>1.241081167041738E-2</v>
      </c>
      <c r="AC96" s="60">
        <f t="shared" ca="1" si="87"/>
        <v>0.91875636994419241</v>
      </c>
      <c r="AD96" s="61" t="str">
        <f t="shared" ca="1" si="88"/>
        <v>-</v>
      </c>
      <c r="AE96" s="62">
        <f t="shared" ca="1" si="89"/>
        <v>1.2544132516490298E-2</v>
      </c>
      <c r="AF96" s="60">
        <f t="shared" ca="1" si="90"/>
        <v>0.91776822796583823</v>
      </c>
      <c r="AG96" s="61" t="str">
        <f t="shared" ca="1" si="91"/>
        <v>-</v>
      </c>
      <c r="AH96" s="62">
        <f t="shared" ca="1" si="92"/>
        <v>1.2666812536918128E-2</v>
      </c>
      <c r="AI96" s="60">
        <f t="shared" ca="1" si="93"/>
        <v>0.91686836578299646</v>
      </c>
      <c r="AJ96" s="61" t="str">
        <f t="shared" ca="1" si="94"/>
        <v>-</v>
      </c>
      <c r="AK96" s="62">
        <f t="shared" ca="1" si="95"/>
        <v>1.2801045760749075E-2</v>
      </c>
      <c r="AL96" s="60">
        <f t="shared" ca="1" si="96"/>
        <v>0.91587509864401906</v>
      </c>
      <c r="AM96" s="61" t="str">
        <f t="shared" ca="1" si="97"/>
        <v>Applicant 88</v>
      </c>
      <c r="AN96" s="62">
        <f t="shared" ca="1" si="98"/>
        <v>0</v>
      </c>
      <c r="AO96" s="60">
        <f t="shared" ca="1" si="99"/>
        <v>0.91463434515957454</v>
      </c>
      <c r="AP96" s="61" t="str">
        <f t="shared" ca="1" si="100"/>
        <v>-</v>
      </c>
      <c r="AQ96" s="62">
        <f t="shared" ca="1" si="101"/>
        <v>0</v>
      </c>
      <c r="AR96" s="60">
        <f t="shared" ca="1" si="102"/>
        <v>0.91370857270590766</v>
      </c>
      <c r="AS96" s="61" t="str">
        <f t="shared" ca="1" si="103"/>
        <v>-</v>
      </c>
      <c r="AT96" s="10" t="str">
        <f t="shared" ca="1" si="64"/>
        <v>Applicant 88</v>
      </c>
      <c r="AU96" s="10"/>
      <c r="AV96" s="10"/>
      <c r="AW96" s="10">
        <f t="shared" ca="1" si="65"/>
        <v>0</v>
      </c>
      <c r="AX96" s="10">
        <f t="shared" ca="1" si="66"/>
        <v>0</v>
      </c>
      <c r="AY96" s="10">
        <f t="shared" ca="1" si="67"/>
        <v>0</v>
      </c>
      <c r="AZ96" s="10">
        <f t="shared" ca="1" si="68"/>
        <v>0</v>
      </c>
      <c r="BA96" s="10">
        <f t="shared" ca="1" si="69"/>
        <v>0</v>
      </c>
      <c r="BB96" s="10">
        <f t="shared" ca="1" si="70"/>
        <v>0</v>
      </c>
      <c r="BC96" s="10">
        <f t="shared" ca="1" si="71"/>
        <v>0</v>
      </c>
      <c r="BD96" s="10">
        <f t="shared" ca="1" si="72"/>
        <v>1.2801045760749075E-2</v>
      </c>
      <c r="BE96" s="10">
        <f t="shared" ca="1" si="73"/>
        <v>0</v>
      </c>
      <c r="BF96" s="10">
        <f t="shared" ca="1" si="74"/>
        <v>0</v>
      </c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</row>
    <row r="97" spans="1:96" x14ac:dyDescent="0.25">
      <c r="A97" s="3" t="str">
        <f t="shared" si="55"/>
        <v>Applicant 89</v>
      </c>
      <c r="B97" s="39">
        <v>1561.62501641786</v>
      </c>
      <c r="C97" s="39">
        <v>7.6407462628852034</v>
      </c>
      <c r="D97" s="39">
        <v>9.6916528349604008</v>
      </c>
      <c r="E97" s="39">
        <v>22.918531369713243</v>
      </c>
      <c r="F97" s="40">
        <v>7.9214199362077</v>
      </c>
      <c r="G97" s="41">
        <v>7.5059173074515044</v>
      </c>
      <c r="H97" s="39">
        <v>8.4859778428335169</v>
      </c>
      <c r="I97" s="10">
        <f t="shared" si="56"/>
        <v>3.5286318814758681E-2</v>
      </c>
      <c r="J97" s="10">
        <f t="shared" si="57"/>
        <v>1.0710782113793558E-2</v>
      </c>
      <c r="K97" s="10">
        <f t="shared" si="58"/>
        <v>1.279386789761275E-2</v>
      </c>
      <c r="L97" s="10">
        <f t="shared" si="59"/>
        <v>3.0923655778541295E-2</v>
      </c>
      <c r="M97" s="10">
        <f t="shared" si="60"/>
        <v>1.4085317641266431E-2</v>
      </c>
      <c r="N97" s="10">
        <f t="shared" si="61"/>
        <v>1.604326292262287E-2</v>
      </c>
      <c r="O97" s="10">
        <f t="shared" si="62"/>
        <v>9.3531310435656344E-3</v>
      </c>
      <c r="P97" s="60">
        <f t="shared" si="75"/>
        <v>1.3599614338122231E-2</v>
      </c>
      <c r="Q97" s="60">
        <f t="shared" si="76"/>
        <v>0.92289879137851194</v>
      </c>
      <c r="R97" s="61" t="str">
        <f t="shared" ca="1" si="77"/>
        <v>-</v>
      </c>
      <c r="S97" s="62">
        <f t="shared" ca="1" si="63"/>
        <v>1.3753670506306643E-2</v>
      </c>
      <c r="T97" s="60">
        <f t="shared" ca="1" si="78"/>
        <v>0.92189706723270726</v>
      </c>
      <c r="U97" s="61" t="str">
        <f t="shared" ca="1" si="79"/>
        <v>-</v>
      </c>
      <c r="V97" s="62">
        <f t="shared" ca="1" si="80"/>
        <v>1.3940115561491375E-2</v>
      </c>
      <c r="W97" s="60">
        <f t="shared" ca="1" si="81"/>
        <v>0.93439432383748322</v>
      </c>
      <c r="X97" s="61" t="str">
        <f t="shared" ca="1" si="82"/>
        <v>-</v>
      </c>
      <c r="Y97" s="62">
        <f t="shared" ca="1" si="83"/>
        <v>1.407414595407987E-2</v>
      </c>
      <c r="Z97" s="60">
        <f t="shared" ca="1" si="84"/>
        <v>0.93367110027465183</v>
      </c>
      <c r="AA97" s="61" t="str">
        <f t="shared" ca="1" si="85"/>
        <v>-</v>
      </c>
      <c r="AB97" s="62">
        <f t="shared" ca="1" si="86"/>
        <v>1.4205937074660772E-2</v>
      </c>
      <c r="AC97" s="60">
        <f t="shared" ca="1" si="87"/>
        <v>0.93296230701885319</v>
      </c>
      <c r="AD97" s="61" t="str">
        <f t="shared" ca="1" si="88"/>
        <v>-</v>
      </c>
      <c r="AE97" s="62">
        <f t="shared" ca="1" si="89"/>
        <v>1.4358541722958421E-2</v>
      </c>
      <c r="AF97" s="60">
        <f t="shared" ca="1" si="90"/>
        <v>0.93212676968879671</v>
      </c>
      <c r="AG97" s="61" t="str">
        <f t="shared" ca="1" si="91"/>
        <v>-</v>
      </c>
      <c r="AH97" s="62">
        <f t="shared" ca="1" si="92"/>
        <v>1.4498966434637028E-2</v>
      </c>
      <c r="AI97" s="60">
        <f t="shared" ca="1" si="93"/>
        <v>0.93136733221763346</v>
      </c>
      <c r="AJ97" s="61" t="str">
        <f t="shared" ca="1" si="94"/>
        <v>-</v>
      </c>
      <c r="AK97" s="62">
        <f t="shared" ca="1" si="95"/>
        <v>1.4652615428893918E-2</v>
      </c>
      <c r="AL97" s="60">
        <f t="shared" ca="1" si="96"/>
        <v>0.93052771407291301</v>
      </c>
      <c r="AM97" s="61" t="str">
        <f t="shared" ca="1" si="97"/>
        <v>-</v>
      </c>
      <c r="AN97" s="62">
        <f t="shared" ca="1" si="98"/>
        <v>1.4840184229513846E-2</v>
      </c>
      <c r="AO97" s="60">
        <f t="shared" ca="1" si="99"/>
        <v>0.92947452938908837</v>
      </c>
      <c r="AP97" s="61" t="str">
        <f t="shared" ca="1" si="100"/>
        <v>-</v>
      </c>
      <c r="AQ97" s="62">
        <f t="shared" ca="1" si="101"/>
        <v>1.4984648833537371E-2</v>
      </c>
      <c r="AR97" s="60">
        <f t="shared" ca="1" si="102"/>
        <v>0.928693221539445</v>
      </c>
      <c r="AS97" s="61" t="str">
        <f t="shared" ca="1" si="103"/>
        <v>-</v>
      </c>
      <c r="AT97" s="10" t="str">
        <f t="shared" ca="1" si="64"/>
        <v/>
      </c>
      <c r="AU97" s="10"/>
      <c r="AV97" s="10"/>
      <c r="AW97" s="10">
        <f t="shared" ca="1" si="65"/>
        <v>0</v>
      </c>
      <c r="AX97" s="10">
        <f t="shared" ca="1" si="66"/>
        <v>0</v>
      </c>
      <c r="AY97" s="10">
        <f t="shared" ca="1" si="67"/>
        <v>0</v>
      </c>
      <c r="AZ97" s="10">
        <f t="shared" ca="1" si="68"/>
        <v>0</v>
      </c>
      <c r="BA97" s="10">
        <f t="shared" ca="1" si="69"/>
        <v>0</v>
      </c>
      <c r="BB97" s="10">
        <f t="shared" ca="1" si="70"/>
        <v>0</v>
      </c>
      <c r="BC97" s="10">
        <f t="shared" ca="1" si="71"/>
        <v>0</v>
      </c>
      <c r="BD97" s="10">
        <f t="shared" ca="1" si="72"/>
        <v>0</v>
      </c>
      <c r="BE97" s="10">
        <f t="shared" ca="1" si="73"/>
        <v>0</v>
      </c>
      <c r="BF97" s="10">
        <f t="shared" ca="1" si="74"/>
        <v>0</v>
      </c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</row>
    <row r="98" spans="1:96" x14ac:dyDescent="0.25">
      <c r="A98" s="3" t="str">
        <f t="shared" si="55"/>
        <v>Applicant 90</v>
      </c>
      <c r="B98" s="39">
        <v>1230.7052776509447</v>
      </c>
      <c r="C98" s="39">
        <v>6.8755738411861858</v>
      </c>
      <c r="D98" s="39">
        <v>16.977191030592191</v>
      </c>
      <c r="E98" s="39">
        <v>17.387515597338627</v>
      </c>
      <c r="F98" s="40">
        <v>2.3324013662359881</v>
      </c>
      <c r="G98" s="41">
        <v>0.95726796061971187</v>
      </c>
      <c r="H98" s="39">
        <v>5.6979808191484169</v>
      </c>
      <c r="I98" s="10">
        <f t="shared" si="56"/>
        <v>2.7808890314662528E-2</v>
      </c>
      <c r="J98" s="10">
        <f t="shared" si="57"/>
        <v>9.6381650151062329E-3</v>
      </c>
      <c r="K98" s="10">
        <f t="shared" si="58"/>
        <v>2.2411444468421266E-2</v>
      </c>
      <c r="L98" s="10">
        <f t="shared" si="59"/>
        <v>2.3460733085483264E-2</v>
      </c>
      <c r="M98" s="10">
        <f t="shared" si="60"/>
        <v>4.1473137865337744E-3</v>
      </c>
      <c r="N98" s="10">
        <f t="shared" si="61"/>
        <v>2.0460792399589404E-3</v>
      </c>
      <c r="O98" s="10">
        <f t="shared" si="62"/>
        <v>6.2802380906787098E-3</v>
      </c>
      <c r="P98" s="60">
        <f t="shared" si="75"/>
        <v>1.0083459368509969E-2</v>
      </c>
      <c r="Q98" s="60">
        <f t="shared" si="76"/>
        <v>0.9329822507470219</v>
      </c>
      <c r="R98" s="61" t="str">
        <f t="shared" ca="1" si="77"/>
        <v>-</v>
      </c>
      <c r="S98" s="62">
        <f t="shared" ca="1" si="63"/>
        <v>1.0197684601206555E-2</v>
      </c>
      <c r="T98" s="60">
        <f t="shared" ca="1" si="78"/>
        <v>0.93209475183391377</v>
      </c>
      <c r="U98" s="61" t="str">
        <f t="shared" ca="1" si="79"/>
        <v>-</v>
      </c>
      <c r="V98" s="62">
        <f t="shared" ca="1" si="80"/>
        <v>1.0335924634465796E-2</v>
      </c>
      <c r="W98" s="60">
        <f t="shared" ca="1" si="81"/>
        <v>0.94473024847194897</v>
      </c>
      <c r="X98" s="61" t="str">
        <f t="shared" ca="1" si="82"/>
        <v>-</v>
      </c>
      <c r="Y98" s="62">
        <f t="shared" ca="1" si="83"/>
        <v>1.0435301718566117E-2</v>
      </c>
      <c r="Z98" s="60">
        <f t="shared" ca="1" si="84"/>
        <v>0.94410640199321794</v>
      </c>
      <c r="AA98" s="61" t="str">
        <f t="shared" ca="1" si="85"/>
        <v>-</v>
      </c>
      <c r="AB98" s="62">
        <f t="shared" ca="1" si="86"/>
        <v>1.0533018490267705E-2</v>
      </c>
      <c r="AC98" s="60">
        <f t="shared" ca="1" si="87"/>
        <v>0.94349532550912085</v>
      </c>
      <c r="AD98" s="61" t="str">
        <f t="shared" ca="1" si="88"/>
        <v>-</v>
      </c>
      <c r="AE98" s="62">
        <f t="shared" ca="1" si="89"/>
        <v>1.0646167490842053E-2</v>
      </c>
      <c r="AF98" s="60">
        <f t="shared" ca="1" si="90"/>
        <v>0.94277293717963873</v>
      </c>
      <c r="AG98" s="61" t="str">
        <f t="shared" ca="1" si="91"/>
        <v>-</v>
      </c>
      <c r="AH98" s="62">
        <f t="shared" ca="1" si="92"/>
        <v>1.0750285654735622E-2</v>
      </c>
      <c r="AI98" s="60">
        <f t="shared" ca="1" si="93"/>
        <v>0.94211761787236903</v>
      </c>
      <c r="AJ98" s="61" t="str">
        <f t="shared" ca="1" si="94"/>
        <v>-</v>
      </c>
      <c r="AK98" s="62">
        <f t="shared" ca="1" si="95"/>
        <v>1.0864208987565639E-2</v>
      </c>
      <c r="AL98" s="60">
        <f t="shared" ca="1" si="96"/>
        <v>0.9413919230604787</v>
      </c>
      <c r="AM98" s="61" t="str">
        <f t="shared" ca="1" si="97"/>
        <v>-</v>
      </c>
      <c r="AN98" s="62">
        <f t="shared" ca="1" si="98"/>
        <v>1.1003282223969808E-2</v>
      </c>
      <c r="AO98" s="60">
        <f t="shared" ca="1" si="99"/>
        <v>0.94047781161305821</v>
      </c>
      <c r="AP98" s="61" t="str">
        <f t="shared" ca="1" si="100"/>
        <v>-</v>
      </c>
      <c r="AQ98" s="62">
        <f t="shared" ca="1" si="101"/>
        <v>1.111039577356332E-2</v>
      </c>
      <c r="AR98" s="60">
        <f t="shared" ca="1" si="102"/>
        <v>0.93980361731300832</v>
      </c>
      <c r="AS98" s="61" t="str">
        <f t="shared" ca="1" si="103"/>
        <v>-</v>
      </c>
      <c r="AT98" s="10" t="str">
        <f t="shared" ca="1" si="64"/>
        <v/>
      </c>
      <c r="AU98" s="10"/>
      <c r="AV98" s="10"/>
      <c r="AW98" s="10">
        <f t="shared" ca="1" si="65"/>
        <v>0</v>
      </c>
      <c r="AX98" s="10">
        <f t="shared" ca="1" si="66"/>
        <v>0</v>
      </c>
      <c r="AY98" s="10">
        <f t="shared" ca="1" si="67"/>
        <v>0</v>
      </c>
      <c r="AZ98" s="10">
        <f t="shared" ca="1" si="68"/>
        <v>0</v>
      </c>
      <c r="BA98" s="10">
        <f t="shared" ca="1" si="69"/>
        <v>0</v>
      </c>
      <c r="BB98" s="10">
        <f t="shared" ca="1" si="70"/>
        <v>0</v>
      </c>
      <c r="BC98" s="10">
        <f t="shared" ca="1" si="71"/>
        <v>0</v>
      </c>
      <c r="BD98" s="10">
        <f t="shared" ca="1" si="72"/>
        <v>0</v>
      </c>
      <c r="BE98" s="10">
        <f t="shared" ca="1" si="73"/>
        <v>0</v>
      </c>
      <c r="BF98" s="10">
        <f t="shared" ca="1" si="74"/>
        <v>0</v>
      </c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</row>
    <row r="99" spans="1:96" x14ac:dyDescent="0.25">
      <c r="A99" s="3" t="str">
        <f t="shared" si="55"/>
        <v>Applicant 91</v>
      </c>
      <c r="B99" s="39">
        <v>1092.8979591529633</v>
      </c>
      <c r="C99" s="39">
        <v>7.7370797889375735</v>
      </c>
      <c r="D99" s="39">
        <v>17.19554697041881</v>
      </c>
      <c r="E99" s="39">
        <v>18.279100621917578</v>
      </c>
      <c r="F99" s="40">
        <v>6.4273136523753838</v>
      </c>
      <c r="G99" s="41">
        <v>5.5188301515156279</v>
      </c>
      <c r="H99" s="39">
        <v>4.5882750229057443</v>
      </c>
      <c r="I99" s="10">
        <f t="shared" si="56"/>
        <v>2.4695010270219388E-2</v>
      </c>
      <c r="J99" s="10">
        <f t="shared" si="57"/>
        <v>1.0845822248919151E-2</v>
      </c>
      <c r="K99" s="10">
        <f t="shared" si="58"/>
        <v>2.269969427434947E-2</v>
      </c>
      <c r="L99" s="10">
        <f t="shared" si="59"/>
        <v>2.4663736364908786E-2</v>
      </c>
      <c r="M99" s="10">
        <f t="shared" si="60"/>
        <v>1.1428601829320041E-2</v>
      </c>
      <c r="N99" s="10">
        <f t="shared" si="61"/>
        <v>1.1796032319482874E-2</v>
      </c>
      <c r="O99" s="10">
        <f t="shared" si="62"/>
        <v>5.0571352350864806E-3</v>
      </c>
      <c r="P99" s="60">
        <f t="shared" si="75"/>
        <v>1.170379289918802E-2</v>
      </c>
      <c r="Q99" s="60">
        <f t="shared" si="76"/>
        <v>0.94468604364620989</v>
      </c>
      <c r="R99" s="61" t="str">
        <f t="shared" ca="1" si="77"/>
        <v>-</v>
      </c>
      <c r="S99" s="62">
        <f t="shared" ca="1" si="63"/>
        <v>1.183637323878034E-2</v>
      </c>
      <c r="T99" s="60">
        <f t="shared" ca="1" si="78"/>
        <v>0.94393112507269405</v>
      </c>
      <c r="U99" s="61" t="str">
        <f t="shared" ca="1" si="79"/>
        <v>-</v>
      </c>
      <c r="V99" s="62">
        <f t="shared" ca="1" si="80"/>
        <v>1.1996827370692222E-2</v>
      </c>
      <c r="W99" s="60">
        <f t="shared" ca="1" si="81"/>
        <v>0.95672707584264116</v>
      </c>
      <c r="X99" s="61" t="str">
        <f t="shared" ca="1" si="82"/>
        <v>-</v>
      </c>
      <c r="Y99" s="62">
        <f t="shared" ca="1" si="83"/>
        <v>1.2112173579639878E-2</v>
      </c>
      <c r="Z99" s="60">
        <f t="shared" ca="1" si="84"/>
        <v>0.95621857557285783</v>
      </c>
      <c r="AA99" s="61" t="str">
        <f t="shared" ca="1" si="85"/>
        <v>-</v>
      </c>
      <c r="AB99" s="62">
        <f t="shared" ca="1" si="86"/>
        <v>1.2225592676893762E-2</v>
      </c>
      <c r="AC99" s="60">
        <f t="shared" ca="1" si="87"/>
        <v>0.95572091818601457</v>
      </c>
      <c r="AD99" s="61" t="str">
        <f t="shared" ca="1" si="88"/>
        <v>-</v>
      </c>
      <c r="AE99" s="62">
        <f t="shared" ca="1" si="89"/>
        <v>1.2356923842228537E-2</v>
      </c>
      <c r="AF99" s="60">
        <f t="shared" ca="1" si="90"/>
        <v>0.95512986102186725</v>
      </c>
      <c r="AG99" s="61" t="str">
        <f t="shared" ca="1" si="91"/>
        <v>-</v>
      </c>
      <c r="AH99" s="62">
        <f t="shared" ca="1" si="92"/>
        <v>1.2477772985634579E-2</v>
      </c>
      <c r="AI99" s="60">
        <f t="shared" ca="1" si="93"/>
        <v>0.9545953908580036</v>
      </c>
      <c r="AJ99" s="61" t="str">
        <f t="shared" ca="1" si="94"/>
        <v>-</v>
      </c>
      <c r="AK99" s="62">
        <f t="shared" ca="1" si="95"/>
        <v>1.2610002912398771E-2</v>
      </c>
      <c r="AL99" s="60">
        <f t="shared" ca="1" si="96"/>
        <v>0.95400192597287747</v>
      </c>
      <c r="AM99" s="61" t="str">
        <f t="shared" ca="1" si="97"/>
        <v>-</v>
      </c>
      <c r="AN99" s="62">
        <f t="shared" ca="1" si="98"/>
        <v>1.2771424136723566E-2</v>
      </c>
      <c r="AO99" s="60">
        <f t="shared" ca="1" si="99"/>
        <v>0.95324923574978182</v>
      </c>
      <c r="AP99" s="61" t="str">
        <f t="shared" ca="1" si="100"/>
        <v>-</v>
      </c>
      <c r="AQ99" s="62">
        <f t="shared" ca="1" si="101"/>
        <v>1.2895750001025098E-2</v>
      </c>
      <c r="AR99" s="60">
        <f t="shared" ca="1" si="102"/>
        <v>0.95269936731403337</v>
      </c>
      <c r="AS99" s="61" t="str">
        <f t="shared" ca="1" si="103"/>
        <v>-</v>
      </c>
      <c r="AT99" s="10" t="str">
        <f t="shared" ca="1" si="64"/>
        <v/>
      </c>
      <c r="AU99" s="10"/>
      <c r="AV99" s="10"/>
      <c r="AW99" s="10">
        <f t="shared" ca="1" si="65"/>
        <v>0</v>
      </c>
      <c r="AX99" s="10">
        <f t="shared" ca="1" si="66"/>
        <v>0</v>
      </c>
      <c r="AY99" s="10">
        <f t="shared" ca="1" si="67"/>
        <v>0</v>
      </c>
      <c r="AZ99" s="10">
        <f t="shared" ca="1" si="68"/>
        <v>0</v>
      </c>
      <c r="BA99" s="10">
        <f t="shared" ca="1" si="69"/>
        <v>0</v>
      </c>
      <c r="BB99" s="10">
        <f t="shared" ca="1" si="70"/>
        <v>0</v>
      </c>
      <c r="BC99" s="10">
        <f t="shared" ca="1" si="71"/>
        <v>0</v>
      </c>
      <c r="BD99" s="10">
        <f t="shared" ca="1" si="72"/>
        <v>0</v>
      </c>
      <c r="BE99" s="10">
        <f t="shared" ca="1" si="73"/>
        <v>0</v>
      </c>
      <c r="BF99" s="10">
        <f t="shared" ca="1" si="74"/>
        <v>0</v>
      </c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</row>
    <row r="100" spans="1:96" x14ac:dyDescent="0.25">
      <c r="A100" s="3" t="str">
        <f t="shared" si="55"/>
        <v>Applicant 92</v>
      </c>
      <c r="B100" s="39">
        <v>1514.1747158669687</v>
      </c>
      <c r="C100" s="39">
        <v>5.1941203200128294</v>
      </c>
      <c r="D100" s="39">
        <v>8.3878353114366071</v>
      </c>
      <c r="E100" s="39">
        <v>9.1128667400594772</v>
      </c>
      <c r="F100" s="40">
        <v>2.6705199206466776</v>
      </c>
      <c r="G100" s="41">
        <v>1.7065965413946005</v>
      </c>
      <c r="H100" s="39">
        <v>0.93659729182692719</v>
      </c>
      <c r="I100" s="10">
        <f t="shared" si="56"/>
        <v>3.4214136686852213E-2</v>
      </c>
      <c r="J100" s="10">
        <f t="shared" si="57"/>
        <v>7.2811069896041294E-3</v>
      </c>
      <c r="K100" s="10">
        <f t="shared" si="58"/>
        <v>1.107270955211531E-2</v>
      </c>
      <c r="L100" s="10">
        <f t="shared" si="59"/>
        <v>1.229586441117771E-2</v>
      </c>
      <c r="M100" s="10">
        <f t="shared" si="60"/>
        <v>4.7485326687081225E-3</v>
      </c>
      <c r="N100" s="10">
        <f t="shared" si="61"/>
        <v>3.6477056560763762E-3</v>
      </c>
      <c r="O100" s="10">
        <f t="shared" si="62"/>
        <v>1.0323049821422679E-3</v>
      </c>
      <c r="P100" s="60">
        <f t="shared" si="75"/>
        <v>7.8202485207027501E-3</v>
      </c>
      <c r="Q100" s="60">
        <f t="shared" si="76"/>
        <v>0.95250629216691263</v>
      </c>
      <c r="R100" s="61" t="str">
        <f t="shared" ca="1" si="77"/>
        <v>-</v>
      </c>
      <c r="S100" s="62">
        <f t="shared" ca="1" si="63"/>
        <v>7.9088361446894191E-3</v>
      </c>
      <c r="T100" s="60">
        <f t="shared" ca="1" si="78"/>
        <v>0.95183996121738346</v>
      </c>
      <c r="U100" s="61" t="str">
        <f t="shared" ca="1" si="79"/>
        <v>-</v>
      </c>
      <c r="V100" s="62">
        <f t="shared" ca="1" si="80"/>
        <v>8.0160484987128397E-3</v>
      </c>
      <c r="W100" s="60">
        <f t="shared" ca="1" si="81"/>
        <v>0.96474312434135401</v>
      </c>
      <c r="X100" s="61" t="str">
        <f t="shared" ca="1" si="82"/>
        <v>-</v>
      </c>
      <c r="Y100" s="62">
        <f t="shared" ca="1" si="83"/>
        <v>8.0931206092381518E-3</v>
      </c>
      <c r="Z100" s="60">
        <f t="shared" ca="1" si="84"/>
        <v>0.964311696182096</v>
      </c>
      <c r="AA100" s="61" t="str">
        <f t="shared" ca="1" si="85"/>
        <v>-</v>
      </c>
      <c r="AB100" s="62">
        <f t="shared" ca="1" si="86"/>
        <v>8.1689050609248057E-3</v>
      </c>
      <c r="AC100" s="60">
        <f t="shared" ca="1" si="87"/>
        <v>0.96388982324693939</v>
      </c>
      <c r="AD100" s="61" t="str">
        <f t="shared" ca="1" si="88"/>
        <v>-</v>
      </c>
      <c r="AE100" s="62">
        <f t="shared" ca="1" si="89"/>
        <v>8.2566580107828556E-3</v>
      </c>
      <c r="AF100" s="60">
        <f t="shared" ca="1" si="90"/>
        <v>0.96338651903265016</v>
      </c>
      <c r="AG100" s="61" t="str">
        <f t="shared" ca="1" si="91"/>
        <v>-</v>
      </c>
      <c r="AH100" s="62">
        <f t="shared" ca="1" si="92"/>
        <v>8.3374070759012972E-3</v>
      </c>
      <c r="AI100" s="60">
        <f t="shared" ca="1" si="93"/>
        <v>0.96293279793390485</v>
      </c>
      <c r="AJ100" s="61" t="str">
        <f t="shared" ca="1" si="94"/>
        <v>-</v>
      </c>
      <c r="AK100" s="62">
        <f t="shared" ca="1" si="95"/>
        <v>8.4257605607995188E-3</v>
      </c>
      <c r="AL100" s="60">
        <f t="shared" ca="1" si="96"/>
        <v>0.96242768653367694</v>
      </c>
      <c r="AM100" s="61" t="str">
        <f t="shared" ca="1" si="97"/>
        <v>-</v>
      </c>
      <c r="AN100" s="62">
        <f t="shared" ca="1" si="98"/>
        <v>8.5336191073074278E-3</v>
      </c>
      <c r="AO100" s="60">
        <f t="shared" ca="1" si="99"/>
        <v>0.96178285485708925</v>
      </c>
      <c r="AP100" s="61" t="str">
        <f t="shared" ca="1" si="100"/>
        <v>-</v>
      </c>
      <c r="AQ100" s="62">
        <f t="shared" ca="1" si="101"/>
        <v>8.6166912502241566E-3</v>
      </c>
      <c r="AR100" s="60">
        <f t="shared" ca="1" si="102"/>
        <v>0.9613160585642575</v>
      </c>
      <c r="AS100" s="61" t="str">
        <f t="shared" ca="1" si="103"/>
        <v>-</v>
      </c>
      <c r="AT100" s="10" t="str">
        <f t="shared" ca="1" si="64"/>
        <v/>
      </c>
      <c r="AU100" s="10"/>
      <c r="AV100" s="10"/>
      <c r="AW100" s="10">
        <f t="shared" ca="1" si="65"/>
        <v>0</v>
      </c>
      <c r="AX100" s="10">
        <f t="shared" ca="1" si="66"/>
        <v>0</v>
      </c>
      <c r="AY100" s="10">
        <f t="shared" ca="1" si="67"/>
        <v>0</v>
      </c>
      <c r="AZ100" s="10">
        <f t="shared" ca="1" si="68"/>
        <v>0</v>
      </c>
      <c r="BA100" s="10">
        <f t="shared" ca="1" si="69"/>
        <v>0</v>
      </c>
      <c r="BB100" s="10">
        <f t="shared" ca="1" si="70"/>
        <v>0</v>
      </c>
      <c r="BC100" s="10">
        <f t="shared" ca="1" si="71"/>
        <v>0</v>
      </c>
      <c r="BD100" s="10">
        <f t="shared" ca="1" si="72"/>
        <v>0</v>
      </c>
      <c r="BE100" s="10">
        <f t="shared" ca="1" si="73"/>
        <v>0</v>
      </c>
      <c r="BF100" s="10">
        <f t="shared" ca="1" si="74"/>
        <v>0</v>
      </c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</row>
    <row r="101" spans="1:96" x14ac:dyDescent="0.25">
      <c r="A101" s="3" t="str">
        <f t="shared" si="55"/>
        <v>Applicant 93</v>
      </c>
      <c r="B101" s="39">
        <v>1550.5444211319559</v>
      </c>
      <c r="C101" s="39">
        <v>8.9337090427690011</v>
      </c>
      <c r="D101" s="39">
        <v>13.132524610287442</v>
      </c>
      <c r="E101" s="39">
        <v>19.94841197597766</v>
      </c>
      <c r="F101" s="40">
        <v>9.5538356965840023</v>
      </c>
      <c r="G101" s="41">
        <v>8.431180882753857</v>
      </c>
      <c r="H101" s="39">
        <v>0.47120612998156064</v>
      </c>
      <c r="I101" s="10">
        <f t="shared" si="56"/>
        <v>3.5035942819366013E-2</v>
      </c>
      <c r="J101" s="10">
        <f t="shared" si="57"/>
        <v>1.2523254631543522E-2</v>
      </c>
      <c r="K101" s="10">
        <f t="shared" si="58"/>
        <v>1.7336133256866955E-2</v>
      </c>
      <c r="L101" s="10">
        <f t="shared" si="59"/>
        <v>2.6916114969254345E-2</v>
      </c>
      <c r="M101" s="10">
        <f t="shared" si="60"/>
        <v>1.6987965738788881E-2</v>
      </c>
      <c r="N101" s="10">
        <f t="shared" si="61"/>
        <v>1.8020935497907582E-2</v>
      </c>
      <c r="O101" s="10">
        <f t="shared" si="62"/>
        <v>5.1935708104292565E-4</v>
      </c>
      <c r="P101" s="60">
        <f t="shared" si="75"/>
        <v>1.340417936787055E-2</v>
      </c>
      <c r="Q101" s="60">
        <f t="shared" si="76"/>
        <v>0.96591047153478315</v>
      </c>
      <c r="R101" s="61" t="str">
        <f t="shared" ca="1" si="77"/>
        <v>-</v>
      </c>
      <c r="S101" s="62">
        <f t="shared" ca="1" si="63"/>
        <v>1.355602165249197E-2</v>
      </c>
      <c r="T101" s="60">
        <f t="shared" ca="1" si="78"/>
        <v>0.96539598286987538</v>
      </c>
      <c r="U101" s="61" t="str">
        <f t="shared" ca="1" si="79"/>
        <v>Applicant 93</v>
      </c>
      <c r="V101" s="62">
        <f t="shared" ca="1" si="80"/>
        <v>0</v>
      </c>
      <c r="W101" s="60">
        <f t="shared" ca="1" si="81"/>
        <v>0.96474312434135401</v>
      </c>
      <c r="X101" s="61" t="str">
        <f t="shared" ca="1" si="82"/>
        <v>-</v>
      </c>
      <c r="Y101" s="62">
        <f t="shared" ca="1" si="83"/>
        <v>0</v>
      </c>
      <c r="Z101" s="60">
        <f t="shared" ca="1" si="84"/>
        <v>0.964311696182096</v>
      </c>
      <c r="AA101" s="61" t="str">
        <f t="shared" ca="1" si="85"/>
        <v>-</v>
      </c>
      <c r="AB101" s="62">
        <f t="shared" ca="1" si="86"/>
        <v>0</v>
      </c>
      <c r="AC101" s="60">
        <f t="shared" ca="1" si="87"/>
        <v>0.96388982324693939</v>
      </c>
      <c r="AD101" s="61" t="str">
        <f t="shared" ca="1" si="88"/>
        <v>-</v>
      </c>
      <c r="AE101" s="62">
        <f t="shared" ca="1" si="89"/>
        <v>0</v>
      </c>
      <c r="AF101" s="60">
        <f t="shared" ca="1" si="90"/>
        <v>0.96338651903265016</v>
      </c>
      <c r="AG101" s="61" t="str">
        <f t="shared" ca="1" si="91"/>
        <v>-</v>
      </c>
      <c r="AH101" s="62">
        <f t="shared" ca="1" si="92"/>
        <v>0</v>
      </c>
      <c r="AI101" s="60">
        <f t="shared" ca="1" si="93"/>
        <v>0.96293279793390485</v>
      </c>
      <c r="AJ101" s="61" t="str">
        <f t="shared" ca="1" si="94"/>
        <v>-</v>
      </c>
      <c r="AK101" s="62">
        <f t="shared" ca="1" si="95"/>
        <v>0</v>
      </c>
      <c r="AL101" s="60">
        <f t="shared" ca="1" si="96"/>
        <v>0.96242768653367694</v>
      </c>
      <c r="AM101" s="61" t="str">
        <f t="shared" ca="1" si="97"/>
        <v>-</v>
      </c>
      <c r="AN101" s="62">
        <f t="shared" ca="1" si="98"/>
        <v>0</v>
      </c>
      <c r="AO101" s="60">
        <f t="shared" ca="1" si="99"/>
        <v>0.96178285485708925</v>
      </c>
      <c r="AP101" s="61" t="str">
        <f t="shared" ca="1" si="100"/>
        <v>-</v>
      </c>
      <c r="AQ101" s="62">
        <f t="shared" ca="1" si="101"/>
        <v>0</v>
      </c>
      <c r="AR101" s="60">
        <f t="shared" ca="1" si="102"/>
        <v>0.9613160585642575</v>
      </c>
      <c r="AS101" s="61" t="str">
        <f t="shared" ca="1" si="103"/>
        <v>-</v>
      </c>
      <c r="AT101" s="10" t="str">
        <f t="shared" ca="1" si="64"/>
        <v>Applicant 93</v>
      </c>
      <c r="AU101" s="10"/>
      <c r="AV101" s="10"/>
      <c r="AW101" s="10">
        <f t="shared" ca="1" si="65"/>
        <v>0</v>
      </c>
      <c r="AX101" s="10">
        <f t="shared" ca="1" si="66"/>
        <v>1.355602165249197E-2</v>
      </c>
      <c r="AY101" s="10">
        <f t="shared" ca="1" si="67"/>
        <v>0</v>
      </c>
      <c r="AZ101" s="10">
        <f t="shared" ca="1" si="68"/>
        <v>0</v>
      </c>
      <c r="BA101" s="10">
        <f t="shared" ca="1" si="69"/>
        <v>0</v>
      </c>
      <c r="BB101" s="10">
        <f t="shared" ca="1" si="70"/>
        <v>0</v>
      </c>
      <c r="BC101" s="10">
        <f t="shared" ca="1" si="71"/>
        <v>0</v>
      </c>
      <c r="BD101" s="10">
        <f t="shared" ca="1" si="72"/>
        <v>0</v>
      </c>
      <c r="BE101" s="10">
        <f t="shared" ca="1" si="73"/>
        <v>0</v>
      </c>
      <c r="BF101" s="10">
        <f t="shared" ca="1" si="74"/>
        <v>0</v>
      </c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</row>
    <row r="102" spans="1:96" x14ac:dyDescent="0.25">
      <c r="A102" s="3" t="str">
        <f t="shared" si="55"/>
        <v>Applicant 94</v>
      </c>
      <c r="B102" s="39">
        <v>1501.7702508970378</v>
      </c>
      <c r="C102" s="39">
        <v>5.6634046663620765</v>
      </c>
      <c r="D102" s="39">
        <v>5.7251725752648932</v>
      </c>
      <c r="E102" s="39">
        <v>12.16622116019388</v>
      </c>
      <c r="F102" s="40">
        <v>7.8813709570470607</v>
      </c>
      <c r="G102" s="41">
        <v>7.4779903885875889</v>
      </c>
      <c r="H102" s="39">
        <v>7.9174688084624956</v>
      </c>
      <c r="I102" s="10">
        <f t="shared" si="56"/>
        <v>3.3933846667767144E-2</v>
      </c>
      <c r="J102" s="10">
        <f t="shared" si="57"/>
        <v>7.9389488037704334E-3</v>
      </c>
      <c r="K102" s="10">
        <f t="shared" si="58"/>
        <v>7.5577512800244374E-3</v>
      </c>
      <c r="L102" s="10">
        <f t="shared" si="59"/>
        <v>1.6415713084505037E-2</v>
      </c>
      <c r="M102" s="10">
        <f t="shared" si="60"/>
        <v>1.4014105333721967E-2</v>
      </c>
      <c r="N102" s="10">
        <f t="shared" si="61"/>
        <v>1.5983571497364592E-2</v>
      </c>
      <c r="O102" s="10">
        <f t="shared" si="62"/>
        <v>8.7265280054238774E-3</v>
      </c>
      <c r="P102" s="60">
        <f t="shared" si="75"/>
        <v>1.1007417333955527E-2</v>
      </c>
      <c r="Q102" s="60">
        <f t="shared" si="76"/>
        <v>0.97691788886873865</v>
      </c>
      <c r="R102" s="61" t="str">
        <f t="shared" ca="1" si="77"/>
        <v>-</v>
      </c>
      <c r="S102" s="62">
        <f t="shared" ca="1" si="63"/>
        <v>1.1132109144613888E-2</v>
      </c>
      <c r="T102" s="60">
        <f t="shared" ca="1" si="78"/>
        <v>0.97652809201448931</v>
      </c>
      <c r="U102" s="61" t="str">
        <f t="shared" ca="1" si="79"/>
        <v>-</v>
      </c>
      <c r="V102" s="62">
        <f t="shared" ca="1" si="80"/>
        <v>1.1283016257216177E-2</v>
      </c>
      <c r="W102" s="60">
        <f t="shared" ca="1" si="81"/>
        <v>0.97602614059857018</v>
      </c>
      <c r="X102" s="61" t="str">
        <f t="shared" ca="1" si="82"/>
        <v>-</v>
      </c>
      <c r="Y102" s="62">
        <f t="shared" ca="1" si="83"/>
        <v>1.1391499367837912E-2</v>
      </c>
      <c r="Z102" s="60">
        <f t="shared" ca="1" si="84"/>
        <v>0.9757031955499339</v>
      </c>
      <c r="AA102" s="61" t="str">
        <f t="shared" ca="1" si="85"/>
        <v>-</v>
      </c>
      <c r="AB102" s="62">
        <f t="shared" ca="1" si="86"/>
        <v>1.1498170029893168E-2</v>
      </c>
      <c r="AC102" s="60">
        <f t="shared" ca="1" si="87"/>
        <v>0.97538799327683257</v>
      </c>
      <c r="AD102" s="61" t="str">
        <f t="shared" ca="1" si="88"/>
        <v>-</v>
      </c>
      <c r="AE102" s="62">
        <f t="shared" ca="1" si="89"/>
        <v>1.1621686992150325E-2</v>
      </c>
      <c r="AF102" s="60">
        <f t="shared" ca="1" si="90"/>
        <v>0.97500820602480043</v>
      </c>
      <c r="AG102" s="61" t="str">
        <f t="shared" ca="1" si="91"/>
        <v>-</v>
      </c>
      <c r="AH102" s="62">
        <f t="shared" ca="1" si="92"/>
        <v>1.1735345612682958E-2</v>
      </c>
      <c r="AI102" s="60">
        <f t="shared" ca="1" si="93"/>
        <v>0.97466814354658782</v>
      </c>
      <c r="AJ102" s="61" t="str">
        <f t="shared" ca="1" si="94"/>
        <v>-</v>
      </c>
      <c r="AK102" s="62">
        <f t="shared" ca="1" si="95"/>
        <v>1.1859707860073104E-2</v>
      </c>
      <c r="AL102" s="60">
        <f t="shared" ca="1" si="96"/>
        <v>0.97428739439375001</v>
      </c>
      <c r="AM102" s="61" t="str">
        <f t="shared" ca="1" si="97"/>
        <v>-</v>
      </c>
      <c r="AN102" s="62">
        <f t="shared" ca="1" si="98"/>
        <v>1.2011524523099015E-2</v>
      </c>
      <c r="AO102" s="60">
        <f t="shared" ca="1" si="99"/>
        <v>0.97379437938018831</v>
      </c>
      <c r="AP102" s="61" t="str">
        <f t="shared" ca="1" si="100"/>
        <v>-</v>
      </c>
      <c r="AQ102" s="62">
        <f t="shared" ca="1" si="101"/>
        <v>1.2128452999667206E-2</v>
      </c>
      <c r="AR102" s="60">
        <f t="shared" ca="1" si="102"/>
        <v>0.97344451156392475</v>
      </c>
      <c r="AS102" s="61" t="str">
        <f t="shared" ca="1" si="103"/>
        <v>-</v>
      </c>
      <c r="AT102" s="10" t="str">
        <f t="shared" ca="1" si="64"/>
        <v/>
      </c>
      <c r="AU102" s="10"/>
      <c r="AV102" s="10"/>
      <c r="AW102" s="10">
        <f t="shared" ca="1" si="65"/>
        <v>0</v>
      </c>
      <c r="AX102" s="10">
        <f t="shared" ca="1" si="66"/>
        <v>0</v>
      </c>
      <c r="AY102" s="10">
        <f t="shared" ca="1" si="67"/>
        <v>0</v>
      </c>
      <c r="AZ102" s="10">
        <f t="shared" ca="1" si="68"/>
        <v>0</v>
      </c>
      <c r="BA102" s="10">
        <f t="shared" ca="1" si="69"/>
        <v>0</v>
      </c>
      <c r="BB102" s="10">
        <f t="shared" ca="1" si="70"/>
        <v>0</v>
      </c>
      <c r="BC102" s="10">
        <f t="shared" ca="1" si="71"/>
        <v>0</v>
      </c>
      <c r="BD102" s="10">
        <f t="shared" ca="1" si="72"/>
        <v>0</v>
      </c>
      <c r="BE102" s="10">
        <f t="shared" ca="1" si="73"/>
        <v>0</v>
      </c>
      <c r="BF102" s="10">
        <f t="shared" ca="1" si="74"/>
        <v>0</v>
      </c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</row>
    <row r="103" spans="1:96" x14ac:dyDescent="0.25">
      <c r="A103" s="3" t="str">
        <f t="shared" si="55"/>
        <v>Applicant 95</v>
      </c>
      <c r="B103" s="39">
        <v>1331.7326228181573</v>
      </c>
      <c r="C103" s="39">
        <v>7.7264387573610858</v>
      </c>
      <c r="D103" s="39">
        <v>5.7365492790108927</v>
      </c>
      <c r="E103" s="39">
        <v>12.791065013725106</v>
      </c>
      <c r="F103" s="40">
        <v>9.4278434348065154</v>
      </c>
      <c r="G103" s="41">
        <v>9.1808191575764706</v>
      </c>
      <c r="H103" s="39">
        <v>4.9784297024402804</v>
      </c>
      <c r="I103" s="10">
        <f t="shared" si="56"/>
        <v>3.0091693851427233E-2</v>
      </c>
      <c r="J103" s="10">
        <f t="shared" si="57"/>
        <v>1.0830905673134482E-2</v>
      </c>
      <c r="K103" s="10">
        <f t="shared" si="58"/>
        <v>7.5727695691971105E-3</v>
      </c>
      <c r="L103" s="10">
        <f t="shared" si="59"/>
        <v>1.7258806209899252E-2</v>
      </c>
      <c r="M103" s="10">
        <f t="shared" si="60"/>
        <v>1.6763935067297037E-2</v>
      </c>
      <c r="N103" s="10">
        <f t="shared" si="61"/>
        <v>1.9623223858838648E-2</v>
      </c>
      <c r="O103" s="10">
        <f t="shared" si="62"/>
        <v>5.4871584937529671E-3</v>
      </c>
      <c r="P103" s="60">
        <f t="shared" si="75"/>
        <v>1.1329315023531234E-2</v>
      </c>
      <c r="Q103" s="60">
        <f t="shared" si="76"/>
        <v>0.98824720389226983</v>
      </c>
      <c r="R103" s="61" t="str">
        <f t="shared" ca="1" si="77"/>
        <v>-</v>
      </c>
      <c r="S103" s="62">
        <f t="shared" ca="1" si="63"/>
        <v>1.1457653284991102E-2</v>
      </c>
      <c r="T103" s="60">
        <f t="shared" ca="1" si="78"/>
        <v>0.98798574529948047</v>
      </c>
      <c r="U103" s="61" t="str">
        <f t="shared" ca="1" si="79"/>
        <v>-</v>
      </c>
      <c r="V103" s="62">
        <f t="shared" ca="1" si="80"/>
        <v>1.1612973481009186E-2</v>
      </c>
      <c r="W103" s="60">
        <f t="shared" ca="1" si="81"/>
        <v>0.98763911407957938</v>
      </c>
      <c r="X103" s="61" t="str">
        <f t="shared" ca="1" si="82"/>
        <v>-</v>
      </c>
      <c r="Y103" s="62">
        <f t="shared" ca="1" si="83"/>
        <v>1.1724629039954417E-2</v>
      </c>
      <c r="Z103" s="60">
        <f t="shared" ca="1" si="84"/>
        <v>0.98742782458988831</v>
      </c>
      <c r="AA103" s="61" t="str">
        <f t="shared" ca="1" si="85"/>
        <v>-</v>
      </c>
      <c r="AB103" s="62">
        <f t="shared" ca="1" si="86"/>
        <v>1.1834419147617969E-2</v>
      </c>
      <c r="AC103" s="60">
        <f t="shared" ca="1" si="87"/>
        <v>0.98722241242445052</v>
      </c>
      <c r="AD103" s="61" t="str">
        <f t="shared" ca="1" si="88"/>
        <v>-</v>
      </c>
      <c r="AE103" s="62">
        <f t="shared" ca="1" si="89"/>
        <v>1.1961548203753981E-2</v>
      </c>
      <c r="AF103" s="60">
        <f t="shared" ca="1" si="90"/>
        <v>0.98696975422855437</v>
      </c>
      <c r="AG103" s="61" t="str">
        <f t="shared" ca="1" si="91"/>
        <v>-</v>
      </c>
      <c r="AH103" s="62">
        <f t="shared" ca="1" si="92"/>
        <v>1.2078530623706571E-2</v>
      </c>
      <c r="AI103" s="60">
        <f t="shared" ca="1" si="93"/>
        <v>0.98674667417029438</v>
      </c>
      <c r="AJ103" s="61" t="str">
        <f t="shared" ca="1" si="94"/>
        <v>-</v>
      </c>
      <c r="AK103" s="62">
        <f t="shared" ca="1" si="95"/>
        <v>1.2206529684246504E-2</v>
      </c>
      <c r="AL103" s="60">
        <f t="shared" ca="1" si="96"/>
        <v>0.98649392407799652</v>
      </c>
      <c r="AM103" s="61" t="str">
        <f t="shared" ca="1" si="97"/>
        <v>-</v>
      </c>
      <c r="AN103" s="62">
        <f t="shared" ca="1" si="98"/>
        <v>1.2362786029314485E-2</v>
      </c>
      <c r="AO103" s="60">
        <f t="shared" ca="1" si="99"/>
        <v>0.98615716540950282</v>
      </c>
      <c r="AP103" s="61" t="str">
        <f t="shared" ca="1" si="100"/>
        <v>-</v>
      </c>
      <c r="AQ103" s="62">
        <f t="shared" ca="1" si="101"/>
        <v>1.2483133928015132E-2</v>
      </c>
      <c r="AR103" s="60">
        <f t="shared" ca="1" si="102"/>
        <v>0.9859276454919399</v>
      </c>
      <c r="AS103" s="61" t="str">
        <f t="shared" ca="1" si="103"/>
        <v>-</v>
      </c>
      <c r="AT103" s="10" t="str">
        <f t="shared" ca="1" si="64"/>
        <v/>
      </c>
      <c r="AU103" s="10"/>
      <c r="AV103" s="10"/>
      <c r="AW103" s="10">
        <f t="shared" ca="1" si="65"/>
        <v>0</v>
      </c>
      <c r="AX103" s="10">
        <f t="shared" ca="1" si="66"/>
        <v>0</v>
      </c>
      <c r="AY103" s="10">
        <f t="shared" ca="1" si="67"/>
        <v>0</v>
      </c>
      <c r="AZ103" s="10">
        <f t="shared" ca="1" si="68"/>
        <v>0</v>
      </c>
      <c r="BA103" s="10">
        <f t="shared" ca="1" si="69"/>
        <v>0</v>
      </c>
      <c r="BB103" s="10">
        <f t="shared" ca="1" si="70"/>
        <v>0</v>
      </c>
      <c r="BC103" s="10">
        <f t="shared" ca="1" si="71"/>
        <v>0</v>
      </c>
      <c r="BD103" s="10">
        <f t="shared" ca="1" si="72"/>
        <v>0</v>
      </c>
      <c r="BE103" s="10">
        <f t="shared" ca="1" si="73"/>
        <v>0</v>
      </c>
      <c r="BF103" s="10">
        <f t="shared" ca="1" si="74"/>
        <v>0</v>
      </c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</row>
    <row r="104" spans="1:96" s="37" customFormat="1" ht="15.75" thickBot="1" x14ac:dyDescent="0.3">
      <c r="A104" s="42" t="str">
        <f t="shared" si="55"/>
        <v>Applicant 96</v>
      </c>
      <c r="B104" s="43">
        <v>1011.2270747021428</v>
      </c>
      <c r="C104" s="43">
        <v>9.1103666646391055</v>
      </c>
      <c r="D104" s="43">
        <v>14.967481977859013</v>
      </c>
      <c r="E104" s="43">
        <v>23.371324847439496</v>
      </c>
      <c r="F104" s="44">
        <v>4.9248237258054299</v>
      </c>
      <c r="G104" s="45">
        <v>4.6090150231705724</v>
      </c>
      <c r="H104" s="43">
        <v>5.561381350760084</v>
      </c>
      <c r="I104" s="63">
        <f t="shared" si="56"/>
        <v>2.2849583335893278E-2</v>
      </c>
      <c r="J104" s="63">
        <f t="shared" si="57"/>
        <v>1.2770892916010926E-2</v>
      </c>
      <c r="K104" s="63">
        <f t="shared" si="58"/>
        <v>1.9758444761234603E-2</v>
      </c>
      <c r="L104" s="63">
        <f t="shared" si="59"/>
        <v>3.1534603723595005E-2</v>
      </c>
      <c r="M104" s="63">
        <f t="shared" si="60"/>
        <v>8.7569788073151664E-3</v>
      </c>
      <c r="N104" s="63">
        <f t="shared" si="61"/>
        <v>9.8513794919691724E-3</v>
      </c>
      <c r="O104" s="63">
        <f t="shared" si="62"/>
        <v>6.1296799874194074E-3</v>
      </c>
      <c r="P104" s="64">
        <f t="shared" si="75"/>
        <v>1.1752796107730269E-2</v>
      </c>
      <c r="Q104" s="64">
        <f t="shared" si="76"/>
        <v>1</v>
      </c>
      <c r="R104" s="65" t="str">
        <f t="shared" ca="1" si="77"/>
        <v>-</v>
      </c>
      <c r="S104" s="66">
        <f t="shared" ca="1" si="63"/>
        <v>1.1885931554721157E-2</v>
      </c>
      <c r="T104" s="64">
        <f t="shared" ca="1" si="78"/>
        <v>0.99987167685420164</v>
      </c>
      <c r="U104" s="65" t="str">
        <f t="shared" ca="1" si="79"/>
        <v>-</v>
      </c>
      <c r="V104" s="66">
        <f t="shared" ca="1" si="80"/>
        <v>1.2047057500236994E-2</v>
      </c>
      <c r="W104" s="64">
        <f t="shared" ca="1" si="81"/>
        <v>0.99968617157981643</v>
      </c>
      <c r="X104" s="65" t="str">
        <f t="shared" ca="1" si="82"/>
        <v>-</v>
      </c>
      <c r="Y104" s="66">
        <f t="shared" ca="1" si="83"/>
        <v>1.2162886658120976E-2</v>
      </c>
      <c r="Z104" s="64">
        <f t="shared" ca="1" si="84"/>
        <v>0.99959071124800924</v>
      </c>
      <c r="AA104" s="65" t="str">
        <f t="shared" ca="1" si="85"/>
        <v>-</v>
      </c>
      <c r="AB104" s="66">
        <f t="shared" ca="1" si="86"/>
        <v>1.2276780635588758E-2</v>
      </c>
      <c r="AC104" s="64">
        <f t="shared" ca="1" si="87"/>
        <v>0.99949919306003931</v>
      </c>
      <c r="AD104" s="65" t="str">
        <f t="shared" ca="1" si="88"/>
        <v>-</v>
      </c>
      <c r="AE104" s="66">
        <f t="shared" ca="1" si="89"/>
        <v>1.2408661678090571E-2</v>
      </c>
      <c r="AF104" s="64">
        <f t="shared" ca="1" si="90"/>
        <v>0.999378415906645</v>
      </c>
      <c r="AG104" s="65" t="str">
        <f t="shared" ca="1" si="91"/>
        <v>-</v>
      </c>
      <c r="AH104" s="66">
        <f t="shared" ca="1" si="92"/>
        <v>1.2530016810950416E-2</v>
      </c>
      <c r="AI104" s="64">
        <f t="shared" ca="1" si="93"/>
        <v>0.99927669098124483</v>
      </c>
      <c r="AJ104" s="65" t="str">
        <f t="shared" ca="1" si="94"/>
        <v>-</v>
      </c>
      <c r="AK104" s="66">
        <f t="shared" ca="1" si="95"/>
        <v>1.2662800377951802E-2</v>
      </c>
      <c r="AL104" s="64">
        <f t="shared" ca="1" si="96"/>
        <v>0.99915672445594828</v>
      </c>
      <c r="AM104" s="65" t="str">
        <f t="shared" ca="1" si="97"/>
        <v>-</v>
      </c>
      <c r="AN104" s="66">
        <f t="shared" ca="1" si="98"/>
        <v>1.2824897465049194E-2</v>
      </c>
      <c r="AO104" s="64">
        <f t="shared" ca="1" si="99"/>
        <v>0.99898206287455205</v>
      </c>
      <c r="AP104" s="65" t="str">
        <f t="shared" ca="1" si="100"/>
        <v>-</v>
      </c>
      <c r="AQ104" s="66">
        <f t="shared" ca="1" si="101"/>
        <v>1.2949743875664901E-2</v>
      </c>
      <c r="AR104" s="64">
        <f t="shared" ca="1" si="102"/>
        <v>0.99887738936760484</v>
      </c>
      <c r="AS104" s="65" t="str">
        <f t="shared" ca="1" si="103"/>
        <v>-</v>
      </c>
      <c r="AT104" s="63" t="str">
        <f t="shared" ca="1" si="64"/>
        <v/>
      </c>
      <c r="AU104" s="63"/>
      <c r="AV104" s="63"/>
      <c r="AW104" s="63">
        <f t="shared" ca="1" si="65"/>
        <v>0</v>
      </c>
      <c r="AX104" s="63">
        <f t="shared" ca="1" si="66"/>
        <v>0</v>
      </c>
      <c r="AY104" s="63">
        <f t="shared" ca="1" si="67"/>
        <v>0</v>
      </c>
      <c r="AZ104" s="63">
        <f t="shared" ca="1" si="68"/>
        <v>0</v>
      </c>
      <c r="BA104" s="63">
        <f t="shared" ca="1" si="69"/>
        <v>0</v>
      </c>
      <c r="BB104" s="63">
        <f t="shared" ca="1" si="70"/>
        <v>0</v>
      </c>
      <c r="BC104" s="63">
        <f t="shared" ca="1" si="71"/>
        <v>0</v>
      </c>
      <c r="BD104" s="63">
        <f t="shared" ca="1" si="72"/>
        <v>0</v>
      </c>
      <c r="BE104" s="63">
        <f t="shared" ca="1" si="73"/>
        <v>0</v>
      </c>
      <c r="BF104" s="63">
        <f t="shared" ca="1" si="74"/>
        <v>0</v>
      </c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</row>
    <row r="105" spans="1:96" s="36" customFormat="1" x14ac:dyDescent="0.25">
      <c r="A105" s="17"/>
      <c r="B105" s="69">
        <f>SUM(B9:B104)</f>
        <v>132767.46361238757</v>
      </c>
      <c r="C105" s="69">
        <f t="shared" ref="C105:H105" si="104">SUM(C9:C104)</f>
        <v>713.36959166084603</v>
      </c>
      <c r="D105" s="69">
        <f t="shared" si="104"/>
        <v>757.52328478933237</v>
      </c>
      <c r="E105" s="69">
        <f t="shared" si="104"/>
        <v>1482.2653268322169</v>
      </c>
      <c r="F105" s="69">
        <f t="shared" si="104"/>
        <v>562.38844859273433</v>
      </c>
      <c r="G105" s="69">
        <f t="shared" si="104"/>
        <v>467.85478388360059</v>
      </c>
      <c r="H105" s="70">
        <f t="shared" si="104"/>
        <v>453.64369446482499</v>
      </c>
      <c r="I105" s="67">
        <f t="shared" ref="I105" si="105">SUM(I9:I104)</f>
        <v>2.9999999999999991</v>
      </c>
      <c r="J105" s="67">
        <f t="shared" ref="J105" si="106">SUM(J9:J104)</f>
        <v>1.0000000000000004</v>
      </c>
      <c r="K105" s="67">
        <f t="shared" ref="K105" si="107">SUM(K9:K104)</f>
        <v>1.0000000000000007</v>
      </c>
      <c r="L105" s="67">
        <f t="shared" ref="L105" si="108">SUM(L9:L104)</f>
        <v>1.9999999999999998</v>
      </c>
      <c r="M105" s="67">
        <f t="shared" ref="M105" si="109">SUM(M9:M104)</f>
        <v>1.0000000000000004</v>
      </c>
      <c r="N105" s="67">
        <f t="shared" ref="N105" si="110">SUM(N9:N104)</f>
        <v>1.0000000000000004</v>
      </c>
      <c r="O105" s="67">
        <f t="shared" ref="O105" si="111">SUM(O9:O104)</f>
        <v>0.49999999999999989</v>
      </c>
      <c r="P105" s="60">
        <f>SUM(P9:P104)</f>
        <v>1</v>
      </c>
      <c r="Q105" s="10"/>
      <c r="R105" s="10"/>
      <c r="S105" s="62">
        <f ca="1">SUM(S9:S104)</f>
        <v>0.99987167685420164</v>
      </c>
      <c r="T105" s="62">
        <f ca="1">SUM(T9:T104)</f>
        <v>48.09074818793632</v>
      </c>
      <c r="U105" s="10"/>
      <c r="V105" s="62">
        <f ca="1">SUM(V9:V104)</f>
        <v>0.99968617157981643</v>
      </c>
      <c r="W105" s="62">
        <f ca="1">SUM(W9:W104)</f>
        <v>48.687708262154409</v>
      </c>
      <c r="X105" s="10"/>
      <c r="Y105" s="62">
        <f ca="1">SUM(Y9:Y104)</f>
        <v>0.99959071124800924</v>
      </c>
      <c r="Z105" s="62">
        <f ca="1">SUM(Z9:Z104)</f>
        <v>48.388960886722323</v>
      </c>
      <c r="AA105" s="10"/>
      <c r="AB105" s="62">
        <f ca="1">SUM(AB9:AB104)</f>
        <v>0.99949919306003931</v>
      </c>
      <c r="AC105" s="62">
        <f ca="1">SUM(AC9:AC104)</f>
        <v>48.152100638631389</v>
      </c>
      <c r="AD105" s="10"/>
      <c r="AE105" s="62">
        <f ca="1">SUM(AE9:AE104)</f>
        <v>0.999378415906645</v>
      </c>
      <c r="AF105" s="62">
        <f ca="1">SUM(AF9:AF104)</f>
        <v>48.517357692697928</v>
      </c>
      <c r="AG105" s="10"/>
      <c r="AH105" s="62">
        <f ca="1">SUM(AH9:AH104)</f>
        <v>0.99927669098124483</v>
      </c>
      <c r="AI105" s="62">
        <f ca="1">SUM(AI9:AI104)</f>
        <v>48.78446538663821</v>
      </c>
      <c r="AJ105" s="10"/>
      <c r="AK105" s="62">
        <f ca="1">SUM(AK9:AK104)</f>
        <v>0.99915672445594828</v>
      </c>
      <c r="AL105" s="62">
        <f ca="1">SUM(AL9:AL104)</f>
        <v>49.033707484609771</v>
      </c>
      <c r="AM105" s="10"/>
      <c r="AN105" s="62">
        <f ca="1">SUM(AN9:AN104)</f>
        <v>0.99898206287455205</v>
      </c>
      <c r="AO105" s="62">
        <f ca="1">SUM(AO9:AO104)</f>
        <v>49.544706005139588</v>
      </c>
      <c r="AP105" s="10"/>
      <c r="AQ105" s="62">
        <f ca="1">SUM(AQ9:AQ104)</f>
        <v>0.99887738936760484</v>
      </c>
      <c r="AR105" s="62">
        <f ca="1">SUM(AR9:AR104)</f>
        <v>49.918884391585479</v>
      </c>
      <c r="AS105" s="10"/>
      <c r="AT105" s="10"/>
      <c r="AU105" s="10"/>
      <c r="AV105" s="10"/>
      <c r="AW105" s="10">
        <f ca="1">SUM(AW9:AW104)</f>
        <v>1.1327980658434097E-2</v>
      </c>
      <c r="AX105" s="10">
        <f t="shared" ref="AX105:BF105" ca="1" si="112">SUM(AX9:AX104)</f>
        <v>1.355602165249197E-2</v>
      </c>
      <c r="AY105" s="10">
        <f t="shared" ca="1" si="112"/>
        <v>9.6147260757826949E-3</v>
      </c>
      <c r="AZ105" s="10">
        <f t="shared" ca="1" si="112"/>
        <v>9.3640581112985431E-3</v>
      </c>
      <c r="BA105" s="10">
        <f t="shared" ca="1" si="112"/>
        <v>1.0742314814969286E-2</v>
      </c>
      <c r="BB105" s="10">
        <f t="shared" ca="1" si="112"/>
        <v>9.7798728024082269E-3</v>
      </c>
      <c r="BC105" s="10">
        <f t="shared" ca="1" si="112"/>
        <v>1.0597237737569692E-2</v>
      </c>
      <c r="BD105" s="10">
        <f t="shared" ca="1" si="112"/>
        <v>1.2801045760749075E-2</v>
      </c>
      <c r="BE105" s="10">
        <f t="shared" ca="1" si="112"/>
        <v>9.7346907416565476E-3</v>
      </c>
      <c r="BF105" s="10">
        <f t="shared" ca="1" si="112"/>
        <v>1.300787945214525E-2</v>
      </c>
    </row>
    <row r="106" spans="1:96" x14ac:dyDescent="0.25">
      <c r="A106" s="17"/>
      <c r="B106" s="17"/>
      <c r="C106" s="17"/>
      <c r="D106" s="17"/>
      <c r="E106" s="17"/>
      <c r="F106" s="35"/>
      <c r="G106" s="35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34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</row>
    <row r="107" spans="1:96" x14ac:dyDescent="0.25">
      <c r="A107" s="17"/>
      <c r="B107" s="17"/>
      <c r="C107" s="17"/>
      <c r="D107" s="17"/>
      <c r="E107" s="17"/>
      <c r="F107" s="35"/>
      <c r="G107" s="35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</row>
    <row r="108" spans="1:96" x14ac:dyDescent="0.25">
      <c r="A108" s="10">
        <v>9</v>
      </c>
      <c r="B108" s="10">
        <f>A108+1</f>
        <v>10</v>
      </c>
      <c r="C108" s="10">
        <f t="shared" ref="C108:BN108" si="113">B108+1</f>
        <v>11</v>
      </c>
      <c r="D108" s="10">
        <f t="shared" si="113"/>
        <v>12</v>
      </c>
      <c r="E108" s="10">
        <f t="shared" si="113"/>
        <v>13</v>
      </c>
      <c r="F108" s="10">
        <f t="shared" si="113"/>
        <v>14</v>
      </c>
      <c r="G108" s="10">
        <f t="shared" si="113"/>
        <v>15</v>
      </c>
      <c r="H108" s="10">
        <f t="shared" si="113"/>
        <v>16</v>
      </c>
      <c r="I108" s="10">
        <f t="shared" si="113"/>
        <v>17</v>
      </c>
      <c r="J108" s="10">
        <f t="shared" si="113"/>
        <v>18</v>
      </c>
      <c r="K108" s="10">
        <f t="shared" si="113"/>
        <v>19</v>
      </c>
      <c r="L108" s="10">
        <f t="shared" si="113"/>
        <v>20</v>
      </c>
      <c r="M108" s="10">
        <f t="shared" si="113"/>
        <v>21</v>
      </c>
      <c r="N108" s="10">
        <f t="shared" si="113"/>
        <v>22</v>
      </c>
      <c r="O108" s="10">
        <f t="shared" si="113"/>
        <v>23</v>
      </c>
      <c r="P108" s="10">
        <f t="shared" si="113"/>
        <v>24</v>
      </c>
      <c r="Q108" s="10">
        <f t="shared" si="113"/>
        <v>25</v>
      </c>
      <c r="R108" s="10">
        <f t="shared" si="113"/>
        <v>26</v>
      </c>
      <c r="S108" s="10">
        <f t="shared" si="113"/>
        <v>27</v>
      </c>
      <c r="T108" s="10">
        <f t="shared" si="113"/>
        <v>28</v>
      </c>
      <c r="U108" s="10">
        <f t="shared" si="113"/>
        <v>29</v>
      </c>
      <c r="V108" s="10">
        <f t="shared" si="113"/>
        <v>30</v>
      </c>
      <c r="W108" s="10">
        <f t="shared" si="113"/>
        <v>31</v>
      </c>
      <c r="X108" s="10">
        <f t="shared" si="113"/>
        <v>32</v>
      </c>
      <c r="Y108" s="10">
        <f t="shared" si="113"/>
        <v>33</v>
      </c>
      <c r="Z108" s="10">
        <f t="shared" si="113"/>
        <v>34</v>
      </c>
      <c r="AA108" s="10">
        <f t="shared" si="113"/>
        <v>35</v>
      </c>
      <c r="AB108" s="10">
        <f t="shared" si="113"/>
        <v>36</v>
      </c>
      <c r="AC108" s="10">
        <f t="shared" si="113"/>
        <v>37</v>
      </c>
      <c r="AD108" s="10">
        <f t="shared" si="113"/>
        <v>38</v>
      </c>
      <c r="AE108" s="10">
        <f t="shared" si="113"/>
        <v>39</v>
      </c>
      <c r="AF108" s="10">
        <f t="shared" si="113"/>
        <v>40</v>
      </c>
      <c r="AG108" s="10">
        <f t="shared" si="113"/>
        <v>41</v>
      </c>
      <c r="AH108" s="10">
        <f t="shared" si="113"/>
        <v>42</v>
      </c>
      <c r="AI108" s="10">
        <f t="shared" si="113"/>
        <v>43</v>
      </c>
      <c r="AJ108" s="10">
        <f t="shared" si="113"/>
        <v>44</v>
      </c>
      <c r="AK108" s="10">
        <f t="shared" si="113"/>
        <v>45</v>
      </c>
      <c r="AL108" s="10">
        <f t="shared" si="113"/>
        <v>46</v>
      </c>
      <c r="AM108" s="10">
        <f t="shared" si="113"/>
        <v>47</v>
      </c>
      <c r="AN108" s="10">
        <f t="shared" si="113"/>
        <v>48</v>
      </c>
      <c r="AO108" s="10">
        <f t="shared" si="113"/>
        <v>49</v>
      </c>
      <c r="AP108" s="10">
        <f t="shared" si="113"/>
        <v>50</v>
      </c>
      <c r="AQ108" s="10">
        <f t="shared" si="113"/>
        <v>51</v>
      </c>
      <c r="AR108" s="10">
        <f t="shared" si="113"/>
        <v>52</v>
      </c>
      <c r="AS108" s="10">
        <f t="shared" si="113"/>
        <v>53</v>
      </c>
      <c r="AT108" s="10">
        <f t="shared" si="113"/>
        <v>54</v>
      </c>
      <c r="AU108" s="10">
        <f t="shared" si="113"/>
        <v>55</v>
      </c>
      <c r="AV108" s="10">
        <f t="shared" si="113"/>
        <v>56</v>
      </c>
      <c r="AW108" s="10">
        <f t="shared" si="113"/>
        <v>57</v>
      </c>
      <c r="AX108" s="10">
        <f t="shared" si="113"/>
        <v>58</v>
      </c>
      <c r="AY108" s="10">
        <f t="shared" si="113"/>
        <v>59</v>
      </c>
      <c r="AZ108" s="10">
        <f t="shared" si="113"/>
        <v>60</v>
      </c>
      <c r="BA108" s="10">
        <f t="shared" si="113"/>
        <v>61</v>
      </c>
      <c r="BB108" s="10">
        <f t="shared" si="113"/>
        <v>62</v>
      </c>
      <c r="BC108" s="10">
        <f t="shared" si="113"/>
        <v>63</v>
      </c>
      <c r="BD108" s="10">
        <f t="shared" si="113"/>
        <v>64</v>
      </c>
      <c r="BE108" s="10">
        <f t="shared" si="113"/>
        <v>65</v>
      </c>
      <c r="BF108" s="10">
        <f t="shared" si="113"/>
        <v>66</v>
      </c>
      <c r="BG108" s="10">
        <f t="shared" si="113"/>
        <v>67</v>
      </c>
      <c r="BH108" s="10">
        <f t="shared" si="113"/>
        <v>68</v>
      </c>
      <c r="BI108" s="10">
        <f t="shared" si="113"/>
        <v>69</v>
      </c>
      <c r="BJ108" s="10">
        <f t="shared" si="113"/>
        <v>70</v>
      </c>
      <c r="BK108" s="10">
        <f t="shared" si="113"/>
        <v>71</v>
      </c>
      <c r="BL108" s="10">
        <f t="shared" si="113"/>
        <v>72</v>
      </c>
      <c r="BM108" s="10">
        <f t="shared" si="113"/>
        <v>73</v>
      </c>
      <c r="BN108" s="10">
        <f t="shared" si="113"/>
        <v>74</v>
      </c>
      <c r="BO108" s="10">
        <f t="shared" ref="BO108:CI108" si="114">BN108+1</f>
        <v>75</v>
      </c>
      <c r="BP108" s="10">
        <f t="shared" si="114"/>
        <v>76</v>
      </c>
      <c r="BQ108" s="10">
        <f t="shared" si="114"/>
        <v>77</v>
      </c>
      <c r="BR108" s="10">
        <f t="shared" si="114"/>
        <v>78</v>
      </c>
      <c r="BS108" s="10">
        <f t="shared" si="114"/>
        <v>79</v>
      </c>
      <c r="BT108" s="10">
        <f t="shared" si="114"/>
        <v>80</v>
      </c>
      <c r="BU108" s="10">
        <f t="shared" si="114"/>
        <v>81</v>
      </c>
      <c r="BV108" s="10">
        <f t="shared" si="114"/>
        <v>82</v>
      </c>
      <c r="BW108" s="10">
        <f t="shared" si="114"/>
        <v>83</v>
      </c>
      <c r="BX108" s="10">
        <f t="shared" si="114"/>
        <v>84</v>
      </c>
      <c r="BY108" s="10">
        <f t="shared" si="114"/>
        <v>85</v>
      </c>
      <c r="BZ108" s="10">
        <f t="shared" si="114"/>
        <v>86</v>
      </c>
      <c r="CA108" s="10">
        <f t="shared" si="114"/>
        <v>87</v>
      </c>
      <c r="CB108" s="10">
        <f t="shared" si="114"/>
        <v>88</v>
      </c>
      <c r="CC108" s="10">
        <f t="shared" si="114"/>
        <v>89</v>
      </c>
      <c r="CD108" s="10">
        <f t="shared" si="114"/>
        <v>90</v>
      </c>
      <c r="CE108" s="10">
        <f t="shared" si="114"/>
        <v>91</v>
      </c>
      <c r="CF108" s="10">
        <f t="shared" si="114"/>
        <v>92</v>
      </c>
      <c r="CG108" s="10">
        <f t="shared" si="114"/>
        <v>93</v>
      </c>
      <c r="CH108" s="10">
        <f t="shared" si="114"/>
        <v>94</v>
      </c>
      <c r="CI108" s="10">
        <f t="shared" si="114"/>
        <v>95</v>
      </c>
      <c r="CJ108" s="10">
        <f t="shared" ref="CJ108:CP108" si="115">CI108+1</f>
        <v>96</v>
      </c>
      <c r="CK108" s="10">
        <f t="shared" si="115"/>
        <v>97</v>
      </c>
      <c r="CL108" s="10">
        <f t="shared" si="115"/>
        <v>98</v>
      </c>
      <c r="CM108" s="10">
        <f t="shared" si="115"/>
        <v>99</v>
      </c>
      <c r="CN108" s="10">
        <f t="shared" si="115"/>
        <v>100</v>
      </c>
      <c r="CO108" s="10">
        <f t="shared" si="115"/>
        <v>101</v>
      </c>
      <c r="CP108" s="10">
        <f t="shared" si="115"/>
        <v>102</v>
      </c>
      <c r="CQ108" s="10">
        <f t="shared" ref="CQ108:CR108" si="116">CP108+1</f>
        <v>103</v>
      </c>
      <c r="CR108" s="10">
        <f t="shared" si="116"/>
        <v>104</v>
      </c>
    </row>
    <row r="109" spans="1:96" x14ac:dyDescent="0.25">
      <c r="A109" s="10" t="str" cm="1">
        <f t="array" aca="1" ref="A109" ca="1">INDIRECT("at"&amp;TEXT(A108,"0"))</f>
        <v/>
      </c>
      <c r="B109" s="10" t="str" cm="1">
        <f t="array" aca="1" ref="B109" ca="1">INDIRECT("at"&amp;TEXT(B108,"0"))</f>
        <v/>
      </c>
      <c r="C109" s="10" t="str" cm="1">
        <f t="array" aca="1" ref="C109" ca="1">INDIRECT("at"&amp;TEXT(C108,"0"))</f>
        <v/>
      </c>
      <c r="D109" s="10" t="str" cm="1">
        <f t="array" aca="1" ref="D109" ca="1">INDIRECT("at"&amp;TEXT(D108,"0"))</f>
        <v/>
      </c>
      <c r="E109" s="10" t="str" cm="1">
        <f t="array" aca="1" ref="E109" ca="1">INDIRECT("at"&amp;TEXT(E108,"0"))</f>
        <v/>
      </c>
      <c r="F109" s="10" t="str" cm="1">
        <f t="array" aca="1" ref="F109" ca="1">INDIRECT("at"&amp;TEXT(F108,"0"))</f>
        <v/>
      </c>
      <c r="G109" s="10" t="str" cm="1">
        <f t="array" aca="1" ref="G109" ca="1">INDIRECT("at"&amp;TEXT(G108,"0"))</f>
        <v/>
      </c>
      <c r="H109" s="10" t="str" cm="1">
        <f t="array" aca="1" ref="H109" ca="1">INDIRECT("at"&amp;TEXT(H108,"0"))</f>
        <v/>
      </c>
      <c r="I109" s="10" t="str" cm="1">
        <f t="array" aca="1" ref="I109" ca="1">INDIRECT("at"&amp;TEXT(I108,"0"))</f>
        <v/>
      </c>
      <c r="J109" s="10" t="str" cm="1">
        <f t="array" aca="1" ref="J109" ca="1">INDIRECT("at"&amp;TEXT(J108,"0"))</f>
        <v/>
      </c>
      <c r="K109" s="10" t="str" cm="1">
        <f t="array" aca="1" ref="K109" ca="1">INDIRECT("at"&amp;TEXT(K108,"0"))</f>
        <v/>
      </c>
      <c r="L109" s="10" t="str" cm="1">
        <f t="array" aca="1" ref="L109" ca="1">INDIRECT("at"&amp;TEXT(L108,"0"))</f>
        <v/>
      </c>
      <c r="M109" s="10" t="str" cm="1">
        <f t="array" aca="1" ref="M109" ca="1">INDIRECT("at"&amp;TEXT(M108,"0"))</f>
        <v/>
      </c>
      <c r="N109" s="10" t="str" cm="1">
        <f t="array" aca="1" ref="N109" ca="1">INDIRECT("at"&amp;TEXT(N108,"0"))</f>
        <v/>
      </c>
      <c r="O109" s="10" t="str" cm="1">
        <f t="array" aca="1" ref="O109" ca="1">INDIRECT("at"&amp;TEXT(O108,"0"))</f>
        <v/>
      </c>
      <c r="P109" s="10" t="str" cm="1">
        <f t="array" aca="1" ref="P109" ca="1">INDIRECT("at"&amp;TEXT(P108,"0"))</f>
        <v/>
      </c>
      <c r="Q109" s="10" t="str" cm="1">
        <f t="array" aca="1" ref="Q109" ca="1">INDIRECT("at"&amp;TEXT(Q108,"0"))</f>
        <v/>
      </c>
      <c r="R109" s="10" t="str" cm="1">
        <f t="array" aca="1" ref="R109" ca="1">INDIRECT("at"&amp;TEXT(R108,"0"))</f>
        <v>Applicant 18</v>
      </c>
      <c r="S109" s="10" t="str" cm="1">
        <f t="array" aca="1" ref="S109" ca="1">INDIRECT("at"&amp;TEXT(S108,"0"))</f>
        <v/>
      </c>
      <c r="T109" s="10" t="str" cm="1">
        <f t="array" aca="1" ref="T109" ca="1">INDIRECT("at"&amp;TEXT(T108,"0"))</f>
        <v/>
      </c>
      <c r="U109" s="10" t="str" cm="1">
        <f t="array" aca="1" ref="U109" ca="1">INDIRECT("at"&amp;TEXT(U108,"0"))</f>
        <v/>
      </c>
      <c r="V109" s="10" t="str" cm="1">
        <f t="array" aca="1" ref="V109" ca="1">INDIRECT("at"&amp;TEXT(V108,"0"))</f>
        <v/>
      </c>
      <c r="W109" s="10" t="str" cm="1">
        <f t="array" aca="1" ref="W109" ca="1">INDIRECT("at"&amp;TEXT(W108,"0"))</f>
        <v/>
      </c>
      <c r="X109" s="10" t="str" cm="1">
        <f t="array" aca="1" ref="X109" ca="1">INDIRECT("at"&amp;TEXT(X108,"0"))</f>
        <v>Applicant 24</v>
      </c>
      <c r="Y109" s="10" t="str" cm="1">
        <f t="array" aca="1" ref="Y109" ca="1">INDIRECT("at"&amp;TEXT(Y108,"0"))</f>
        <v/>
      </c>
      <c r="Z109" s="10" t="str" cm="1">
        <f t="array" aca="1" ref="Z109" ca="1">INDIRECT("at"&amp;TEXT(Z108,"0"))</f>
        <v/>
      </c>
      <c r="AA109" s="10" t="str" cm="1">
        <f t="array" aca="1" ref="AA109" ca="1">INDIRECT("at"&amp;TEXT(AA108,"0"))</f>
        <v/>
      </c>
      <c r="AB109" s="10" t="str" cm="1">
        <f t="array" aca="1" ref="AB109" ca="1">INDIRECT("at"&amp;TEXT(AB108,"0"))</f>
        <v/>
      </c>
      <c r="AC109" s="10" t="str" cm="1">
        <f t="array" aca="1" ref="AC109" ca="1">INDIRECT("at"&amp;TEXT(AC108,"0"))</f>
        <v/>
      </c>
      <c r="AD109" s="10" t="str" cm="1">
        <f t="array" aca="1" ref="AD109" ca="1">INDIRECT("at"&amp;TEXT(AD108,"0"))</f>
        <v/>
      </c>
      <c r="AE109" s="10" t="str" cm="1">
        <f t="array" aca="1" ref="AE109" ca="1">INDIRECT("at"&amp;TEXT(AE108,"0"))</f>
        <v/>
      </c>
      <c r="AF109" s="10" t="str" cm="1">
        <f t="array" aca="1" ref="AF109" ca="1">INDIRECT("at"&amp;TEXT(AF108,"0"))</f>
        <v/>
      </c>
      <c r="AG109" s="10" t="str" cm="1">
        <f t="array" aca="1" ref="AG109" ca="1">INDIRECT("at"&amp;TEXT(AG108,"0"))</f>
        <v/>
      </c>
      <c r="AH109" s="10" t="str" cm="1">
        <f t="array" aca="1" ref="AH109" ca="1">INDIRECT("at"&amp;TEXT(AH108,"0"))</f>
        <v/>
      </c>
      <c r="AI109" s="10" t="str" cm="1">
        <f t="array" aca="1" ref="AI109" ca="1">INDIRECT("at"&amp;TEXT(AI108,"0"))</f>
        <v/>
      </c>
      <c r="AJ109" s="10" t="str" cm="1">
        <f t="array" aca="1" ref="AJ109" ca="1">INDIRECT("at"&amp;TEXT(AJ108,"0"))</f>
        <v/>
      </c>
      <c r="AK109" s="10" t="str" cm="1">
        <f t="array" aca="1" ref="AK109" ca="1">INDIRECT("at"&amp;TEXT(AK108,"0"))</f>
        <v>Applicant 37</v>
      </c>
      <c r="AL109" s="10" t="str" cm="1">
        <f t="array" aca="1" ref="AL109" ca="1">INDIRECT("at"&amp;TEXT(AL108,"0"))</f>
        <v/>
      </c>
      <c r="AM109" s="10" t="str" cm="1">
        <f t="array" aca="1" ref="AM109" ca="1">INDIRECT("at"&amp;TEXT(AM108,"0"))</f>
        <v/>
      </c>
      <c r="AN109" s="10" t="str" cm="1">
        <f t="array" aca="1" ref="AN109" ca="1">INDIRECT("at"&amp;TEXT(AN108,"0"))</f>
        <v/>
      </c>
      <c r="AO109" s="10" t="str" cm="1">
        <f t="array" aca="1" ref="AO109" ca="1">INDIRECT("at"&amp;TEXT(AO108,"0"))</f>
        <v/>
      </c>
      <c r="AP109" s="10" t="str" cm="1">
        <f t="array" aca="1" ref="AP109" ca="1">INDIRECT("at"&amp;TEXT(AP108,"0"))</f>
        <v/>
      </c>
      <c r="AQ109" s="10" t="str" cm="1">
        <f t="array" aca="1" ref="AQ109" ca="1">INDIRECT("at"&amp;TEXT(AQ108,"0"))</f>
        <v>Applicant 43</v>
      </c>
      <c r="AR109" s="10" t="str" cm="1">
        <f t="array" aca="1" ref="AR109" ca="1">INDIRECT("at"&amp;TEXT(AR108,"0"))</f>
        <v/>
      </c>
      <c r="AS109" s="10" t="str" cm="1">
        <f t="array" aca="1" ref="AS109" ca="1">INDIRECT("at"&amp;TEXT(AS108,"0"))</f>
        <v/>
      </c>
      <c r="AT109" s="10" t="str" cm="1">
        <f t="array" aca="1" ref="AT109" ca="1">INDIRECT("at"&amp;TEXT(AT108,"0"))</f>
        <v/>
      </c>
      <c r="AU109" s="10" t="str" cm="1">
        <f t="array" aca="1" ref="AU109" ca="1">INDIRECT("at"&amp;TEXT(AU108,"0"))</f>
        <v/>
      </c>
      <c r="AV109" s="10" t="str" cm="1">
        <f t="array" aca="1" ref="AV109" ca="1">INDIRECT("at"&amp;TEXT(AV108,"0"))</f>
        <v/>
      </c>
      <c r="AW109" s="10" t="str" cm="1">
        <f t="array" aca="1" ref="AW109" ca="1">INDIRECT("at"&amp;TEXT(AW108,"0"))</f>
        <v/>
      </c>
      <c r="AX109" s="10" t="str" cm="1">
        <f t="array" aca="1" ref="AX109" ca="1">INDIRECT("at"&amp;TEXT(AX108,"0"))</f>
        <v/>
      </c>
      <c r="AY109" s="10" t="str" cm="1">
        <f t="array" aca="1" ref="AY109" ca="1">INDIRECT("at"&amp;TEXT(AY108,"0"))</f>
        <v/>
      </c>
      <c r="AZ109" s="10" t="str" cm="1">
        <f t="array" aca="1" ref="AZ109" ca="1">INDIRECT("at"&amp;TEXT(AZ108,"0"))</f>
        <v/>
      </c>
      <c r="BA109" s="10" t="str" cm="1">
        <f t="array" aca="1" ref="BA109" ca="1">INDIRECT("at"&amp;TEXT(BA108,"0"))</f>
        <v/>
      </c>
      <c r="BB109" s="10" t="str" cm="1">
        <f t="array" aca="1" ref="BB109" ca="1">INDIRECT("at"&amp;TEXT(BB108,"0"))</f>
        <v/>
      </c>
      <c r="BC109" s="10" t="str" cm="1">
        <f t="array" aca="1" ref="BC109" ca="1">INDIRECT("at"&amp;TEXT(BC108,"0"))</f>
        <v/>
      </c>
      <c r="BD109" s="10" t="str" cm="1">
        <f t="array" aca="1" ref="BD109" ca="1">INDIRECT("at"&amp;TEXT(BD108,"0"))</f>
        <v/>
      </c>
      <c r="BE109" s="10" t="str" cm="1">
        <f t="array" aca="1" ref="BE109" ca="1">INDIRECT("at"&amp;TEXT(BE108,"0"))</f>
        <v/>
      </c>
      <c r="BF109" s="10" t="str" cm="1">
        <f t="array" aca="1" ref="BF109" ca="1">INDIRECT("at"&amp;TEXT(BF108,"0"))</f>
        <v/>
      </c>
      <c r="BG109" s="10" t="str" cm="1">
        <f t="array" aca="1" ref="BG109" ca="1">INDIRECT("at"&amp;TEXT(BG108,"0"))</f>
        <v/>
      </c>
      <c r="BH109" s="10" t="str" cm="1">
        <f t="array" aca="1" ref="BH109" ca="1">INDIRECT("at"&amp;TEXT(BH108,"0"))</f>
        <v/>
      </c>
      <c r="BI109" s="10" t="str" cm="1">
        <f t="array" aca="1" ref="BI109" ca="1">INDIRECT("at"&amp;TEXT(BI108,"0"))</f>
        <v/>
      </c>
      <c r="BJ109" s="10" t="str" cm="1">
        <f t="array" aca="1" ref="BJ109" ca="1">INDIRECT("at"&amp;TEXT(BJ108,"0"))</f>
        <v/>
      </c>
      <c r="BK109" s="10" t="str" cm="1">
        <f t="array" aca="1" ref="BK109" ca="1">INDIRECT("at"&amp;TEXT(BK108,"0"))</f>
        <v/>
      </c>
      <c r="BL109" s="10" t="str" cm="1">
        <f t="array" aca="1" ref="BL109" ca="1">INDIRECT("at"&amp;TEXT(BL108,"0"))</f>
        <v/>
      </c>
      <c r="BM109" s="10" t="str" cm="1">
        <f t="array" aca="1" ref="BM109" ca="1">INDIRECT("at"&amp;TEXT(BM108,"0"))</f>
        <v/>
      </c>
      <c r="BN109" s="10" t="str" cm="1">
        <f t="array" aca="1" ref="BN109" ca="1">INDIRECT("at"&amp;TEXT(BN108,"0"))</f>
        <v/>
      </c>
      <c r="BO109" s="10" t="str" cm="1">
        <f t="array" aca="1" ref="BO109" ca="1">INDIRECT("at"&amp;TEXT(BO108,"0"))</f>
        <v/>
      </c>
      <c r="BP109" s="10" t="str" cm="1">
        <f t="array" aca="1" ref="BP109" ca="1">INDIRECT("at"&amp;TEXT(BP108,"0"))</f>
        <v/>
      </c>
      <c r="BQ109" s="10" t="str" cm="1">
        <f t="array" aca="1" ref="BQ109" ca="1">INDIRECT("at"&amp;TEXT(BQ108,"0"))</f>
        <v/>
      </c>
      <c r="BR109" s="10" t="str" cm="1">
        <f t="array" aca="1" ref="BR109" ca="1">INDIRECT("at"&amp;TEXT(BR108,"0"))</f>
        <v/>
      </c>
      <c r="BS109" s="10" t="str" cm="1">
        <f t="array" aca="1" ref="BS109" ca="1">INDIRECT("at"&amp;TEXT(BS108,"0"))</f>
        <v/>
      </c>
      <c r="BT109" s="10" t="str" cm="1">
        <f t="array" aca="1" ref="BT109" ca="1">INDIRECT("at"&amp;TEXT(BT108,"0"))</f>
        <v>Applicant 72</v>
      </c>
      <c r="BU109" s="10" t="str" cm="1">
        <f t="array" aca="1" ref="BU109" ca="1">INDIRECT("at"&amp;TEXT(BU108,"0"))</f>
        <v/>
      </c>
      <c r="BV109" s="10" t="str" cm="1">
        <f t="array" aca="1" ref="BV109" ca="1">INDIRECT("at"&amp;TEXT(BV108,"0"))</f>
        <v/>
      </c>
      <c r="BW109" s="10" t="str" cm="1">
        <f t="array" aca="1" ref="BW109" ca="1">INDIRECT("at"&amp;TEXT(BW108,"0"))</f>
        <v/>
      </c>
      <c r="BX109" s="10" t="str" cm="1">
        <f t="array" aca="1" ref="BX109" ca="1">INDIRECT("at"&amp;TEXT(BX108,"0"))</f>
        <v>Applicant 76</v>
      </c>
      <c r="BY109" s="10" t="str" cm="1">
        <f t="array" aca="1" ref="BY109" ca="1">INDIRECT("at"&amp;TEXT(BY108,"0"))</f>
        <v/>
      </c>
      <c r="BZ109" s="10" t="str" cm="1">
        <f t="array" aca="1" ref="BZ109" ca="1">INDIRECT("at"&amp;TEXT(BZ108,"0"))</f>
        <v/>
      </c>
      <c r="CA109" s="10" t="str" cm="1">
        <f t="array" aca="1" ref="CA109" ca="1">INDIRECT("at"&amp;TEXT(CA108,"0"))</f>
        <v/>
      </c>
      <c r="CB109" s="10" t="str" cm="1">
        <f t="array" aca="1" ref="CB109" ca="1">INDIRECT("at"&amp;TEXT(CB108,"0"))</f>
        <v/>
      </c>
      <c r="CC109" s="10" t="str" cm="1">
        <f t="array" aca="1" ref="CC109" ca="1">INDIRECT("at"&amp;TEXT(CC108,"0"))</f>
        <v/>
      </c>
      <c r="CD109" s="10" t="str" cm="1">
        <f t="array" aca="1" ref="CD109" ca="1">INDIRECT("at"&amp;TEXT(CD108,"0"))</f>
        <v/>
      </c>
      <c r="CE109" s="10" t="str" cm="1">
        <f t="array" aca="1" ref="CE109" ca="1">INDIRECT("at"&amp;TEXT(CE108,"0"))</f>
        <v>Applicant 83</v>
      </c>
      <c r="CF109" s="10" t="str" cm="1">
        <f t="array" aca="1" ref="CF109" ca="1">INDIRECT("at"&amp;TEXT(CF108,"0"))</f>
        <v/>
      </c>
      <c r="CG109" s="10" t="str" cm="1">
        <f t="array" aca="1" ref="CG109" ca="1">INDIRECT("at"&amp;TEXT(CG108,"0"))</f>
        <v/>
      </c>
      <c r="CH109" s="10" t="str" cm="1">
        <f t="array" aca="1" ref="CH109" ca="1">INDIRECT("at"&amp;TEXT(CH108,"0"))</f>
        <v>Applicant 86</v>
      </c>
      <c r="CI109" s="10" t="str" cm="1">
        <f t="array" aca="1" ref="CI109" ca="1">INDIRECT("at"&amp;TEXT(CI108,"0"))</f>
        <v/>
      </c>
      <c r="CJ109" s="10" t="str" cm="1">
        <f t="array" aca="1" ref="CJ109" ca="1">INDIRECT("at"&amp;TEXT(CJ108,"0"))</f>
        <v>Applicant 88</v>
      </c>
      <c r="CK109" s="10" t="str" cm="1">
        <f t="array" aca="1" ref="CK109" ca="1">INDIRECT("at"&amp;TEXT(CK108,"0"))</f>
        <v/>
      </c>
      <c r="CL109" s="10" t="str" cm="1">
        <f t="array" aca="1" ref="CL109" ca="1">INDIRECT("at"&amp;TEXT(CL108,"0"))</f>
        <v/>
      </c>
      <c r="CM109" s="10" t="str" cm="1">
        <f t="array" aca="1" ref="CM109" ca="1">INDIRECT("at"&amp;TEXT(CM108,"0"))</f>
        <v/>
      </c>
      <c r="CN109" s="10" t="str" cm="1">
        <f t="array" aca="1" ref="CN109" ca="1">INDIRECT("at"&amp;TEXT(CN108,"0"))</f>
        <v/>
      </c>
      <c r="CO109" s="10" t="str" cm="1">
        <f t="array" aca="1" ref="CO109" ca="1">INDIRECT("at"&amp;TEXT(CO108,"0"))</f>
        <v>Applicant 93</v>
      </c>
      <c r="CP109" s="10" t="str" cm="1">
        <f t="array" aca="1" ref="CP109" ca="1">INDIRECT("at"&amp;TEXT(CP108,"0"))</f>
        <v/>
      </c>
      <c r="CQ109" s="10" t="str" cm="1">
        <f t="array" aca="1" ref="CQ109" ca="1">INDIRECT("at"&amp;TEXT(CQ108,"0"))</f>
        <v/>
      </c>
      <c r="CR109" s="10" t="str" cm="1">
        <f t="array" aca="1" ref="CR109" ca="1">INDIRECT("at"&amp;TEXT(CR108,"0"))</f>
        <v/>
      </c>
    </row>
    <row r="110" spans="1:96" x14ac:dyDescent="0.25">
      <c r="A110" s="10" t="str">
        <f ca="1">_xlfn.CONCAT(A109:CR109)</f>
        <v>Applicant 18Applicant 24Applicant 37Applicant 43Applicant 72Applicant 76Applicant 83Applicant 86Applicant 88Applicant 93</v>
      </c>
      <c r="B110" s="10"/>
      <c r="C110" s="10"/>
      <c r="D110" s="10"/>
      <c r="E110" s="10"/>
      <c r="F110" s="68"/>
      <c r="G110" s="68"/>
      <c r="H110" s="10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</row>
    <row r="111" spans="1:96" x14ac:dyDescent="0.25">
      <c r="A111" s="17"/>
      <c r="B111" s="17"/>
      <c r="C111" s="17"/>
      <c r="D111" s="17"/>
      <c r="E111" s="17"/>
      <c r="F111" s="35"/>
      <c r="G111" s="35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</row>
    <row r="112" spans="1:96" x14ac:dyDescent="0.25">
      <c r="A112" s="10" t="str">
        <f ca="1">IFERROR(MID($A$110,1,FIND("A",$A$110,2)-1),"")</f>
        <v>Applicant 18</v>
      </c>
      <c r="B112" s="10">
        <f ca="1">FIND("A",$A$110,2)</f>
        <v>13</v>
      </c>
      <c r="C112" s="17"/>
      <c r="D112" s="17"/>
      <c r="E112" s="17"/>
      <c r="F112" s="35"/>
      <c r="G112" s="35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</row>
    <row r="113" spans="1:96" x14ac:dyDescent="0.25">
      <c r="A113" s="10" t="str">
        <f t="shared" ref="A113:A121" ca="1" si="117">IFERROR(MID($A$110,B112,B113-B112),"")</f>
        <v>Applicant 24</v>
      </c>
      <c r="B113" s="10">
        <f t="shared" ref="B113:B120" ca="1" si="118">FIND("A",$A$110,B112+1)</f>
        <v>25</v>
      </c>
      <c r="C113" s="17"/>
      <c r="D113" s="17"/>
      <c r="E113" s="17"/>
      <c r="F113" s="35"/>
      <c r="G113" s="35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</row>
    <row r="114" spans="1:96" x14ac:dyDescent="0.25">
      <c r="A114" s="10" t="str">
        <f t="shared" ca="1" si="117"/>
        <v>Applicant 37</v>
      </c>
      <c r="B114" s="10">
        <f t="shared" ca="1" si="118"/>
        <v>37</v>
      </c>
      <c r="C114" s="17"/>
      <c r="D114" s="17"/>
      <c r="E114" s="17"/>
      <c r="F114" s="35"/>
      <c r="G114" s="35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</row>
    <row r="115" spans="1:96" x14ac:dyDescent="0.25">
      <c r="A115" s="10" t="str">
        <f t="shared" ca="1" si="117"/>
        <v>Applicant 43</v>
      </c>
      <c r="B115" s="10">
        <f t="shared" ca="1" si="118"/>
        <v>49</v>
      </c>
      <c r="C115" s="17"/>
      <c r="D115" s="17"/>
      <c r="E115" s="17"/>
      <c r="F115" s="35"/>
      <c r="G115" s="35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</row>
    <row r="116" spans="1:96" x14ac:dyDescent="0.25">
      <c r="A116" s="10" t="str">
        <f t="shared" ca="1" si="117"/>
        <v>Applicant 72</v>
      </c>
      <c r="B116" s="10">
        <f t="shared" ca="1" si="118"/>
        <v>61</v>
      </c>
      <c r="C116" s="17"/>
      <c r="D116" s="17"/>
      <c r="E116" s="17"/>
      <c r="F116" s="35"/>
      <c r="G116" s="35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</row>
    <row r="117" spans="1:96" x14ac:dyDescent="0.25">
      <c r="A117" s="10" t="str">
        <f t="shared" ca="1" si="117"/>
        <v>Applicant 76</v>
      </c>
      <c r="B117" s="10">
        <f t="shared" ca="1" si="118"/>
        <v>73</v>
      </c>
      <c r="C117" s="17"/>
      <c r="D117" s="17"/>
      <c r="E117" s="17"/>
      <c r="F117" s="35"/>
      <c r="G117" s="35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</row>
    <row r="118" spans="1:96" x14ac:dyDescent="0.25">
      <c r="A118" s="10" t="str">
        <f t="shared" ca="1" si="117"/>
        <v>Applicant 83</v>
      </c>
      <c r="B118" s="10">
        <f t="shared" ca="1" si="118"/>
        <v>85</v>
      </c>
      <c r="C118" s="17"/>
      <c r="D118" s="17"/>
      <c r="E118" s="17"/>
      <c r="F118" s="35"/>
      <c r="G118" s="35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</row>
    <row r="119" spans="1:96" x14ac:dyDescent="0.25">
      <c r="A119" s="10" t="str">
        <f t="shared" ca="1" si="117"/>
        <v>Applicant 86</v>
      </c>
      <c r="B119" s="10">
        <f t="shared" ca="1" si="118"/>
        <v>97</v>
      </c>
      <c r="C119" s="17"/>
      <c r="D119" s="17"/>
      <c r="E119" s="17"/>
      <c r="F119" s="35"/>
      <c r="G119" s="35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</row>
    <row r="120" spans="1:96" x14ac:dyDescent="0.25">
      <c r="A120" s="10" t="str">
        <f t="shared" ca="1" si="117"/>
        <v>Applicant 88</v>
      </c>
      <c r="B120" s="10">
        <f t="shared" ca="1" si="118"/>
        <v>109</v>
      </c>
      <c r="C120" s="17"/>
      <c r="D120" s="17"/>
      <c r="E120" s="17"/>
      <c r="F120" s="35"/>
      <c r="G120" s="35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</row>
    <row r="121" spans="1:96" x14ac:dyDescent="0.25">
      <c r="A121" s="10" t="str">
        <f t="shared" ca="1" si="117"/>
        <v>Applicant 93</v>
      </c>
      <c r="B121" s="10">
        <f ca="1">LEN(A110)+1</f>
        <v>121</v>
      </c>
      <c r="C121" s="17"/>
      <c r="D121" s="17"/>
      <c r="E121" s="17"/>
      <c r="F121" s="35"/>
      <c r="G121" s="35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</row>
    <row r="122" spans="1:96" x14ac:dyDescent="0.25">
      <c r="A122" s="17"/>
      <c r="B122" s="17"/>
      <c r="C122" s="17"/>
      <c r="D122" s="17"/>
      <c r="E122" s="17"/>
      <c r="F122" s="35"/>
      <c r="G122" s="35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</row>
    <row r="123" spans="1:96" x14ac:dyDescent="0.25">
      <c r="A123" s="17"/>
      <c r="B123" s="17"/>
      <c r="C123" s="17"/>
      <c r="D123" s="17"/>
      <c r="E123" s="17"/>
      <c r="F123" s="35"/>
      <c r="G123" s="35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Medical</vt:lpstr>
      <vt:lpstr>University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Dickmeyer</dc:creator>
  <cp:lastModifiedBy>Nathan Dickmeyer</cp:lastModifiedBy>
  <dcterms:created xsi:type="dcterms:W3CDTF">2020-12-23T20:15:45Z</dcterms:created>
  <dcterms:modified xsi:type="dcterms:W3CDTF">2021-01-10T15:39:57Z</dcterms:modified>
</cp:coreProperties>
</file>